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TBA-Office\Desktop\"/>
    </mc:Choice>
  </mc:AlternateContent>
  <xr:revisionPtr revIDLastSave="0" documentId="13_ncr:1_{FC30BA67-3DE3-4E45-AF73-0D2B251B608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仮払請求書" sheetId="1" r:id="rId1"/>
    <sheet name="事業報告書・支払精算書" sheetId="2" r:id="rId2"/>
    <sheet name="仮払請求書 (記入例)" sheetId="3" r:id="rId3"/>
    <sheet name="事業報告書・支払精算書 (記入例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11" i="4" l="1"/>
  <c r="AY14" i="3"/>
  <c r="AY11" i="2"/>
  <c r="AY14" i="1"/>
  <c r="AU49" i="4"/>
  <c r="P29" i="4"/>
  <c r="P33" i="4"/>
  <c r="P52" i="4"/>
  <c r="P52" i="2"/>
  <c r="AU49" i="2"/>
  <c r="AU51" i="4" l="1"/>
  <c r="AJ28" i="3"/>
  <c r="AO28" i="3"/>
  <c r="AT28" i="3"/>
  <c r="AZ28" i="3"/>
  <c r="G28" i="3" s="1"/>
  <c r="BE28" i="3"/>
  <c r="AJ29" i="3"/>
  <c r="AO29" i="3"/>
  <c r="AT29" i="3"/>
  <c r="AZ29" i="3"/>
  <c r="BE29" i="3"/>
  <c r="AJ30" i="3"/>
  <c r="AO30" i="3"/>
  <c r="AT30" i="3"/>
  <c r="AZ30" i="3"/>
  <c r="BE30" i="3"/>
  <c r="AJ31" i="3"/>
  <c r="AO31" i="3"/>
  <c r="AT31" i="3"/>
  <c r="AZ31" i="3"/>
  <c r="BE31" i="3"/>
  <c r="AJ32" i="3"/>
  <c r="AO32" i="3"/>
  <c r="AT32" i="3"/>
  <c r="AZ32" i="3"/>
  <c r="BE32" i="3"/>
  <c r="AJ33" i="3"/>
  <c r="AO33" i="3"/>
  <c r="AT33" i="3"/>
  <c r="AZ33" i="3"/>
  <c r="BE33" i="3"/>
  <c r="AJ34" i="3"/>
  <c r="AO34" i="3"/>
  <c r="AT34" i="3"/>
  <c r="AZ34" i="3"/>
  <c r="BE34" i="3"/>
  <c r="AJ35" i="3"/>
  <c r="AO35" i="3"/>
  <c r="AT35" i="3"/>
  <c r="AZ35" i="3"/>
  <c r="BE35" i="3"/>
  <c r="AJ36" i="3"/>
  <c r="AO36" i="3"/>
  <c r="AT36" i="3"/>
  <c r="AZ36" i="3"/>
  <c r="BE36" i="3"/>
  <c r="AJ37" i="3"/>
  <c r="AO37" i="3"/>
  <c r="AT37" i="3"/>
  <c r="AZ37" i="3"/>
  <c r="BE37" i="3"/>
  <c r="AJ38" i="3"/>
  <c r="AO38" i="3"/>
  <c r="AT38" i="3"/>
  <c r="AZ38" i="3"/>
  <c r="BE38" i="3"/>
  <c r="AJ39" i="3"/>
  <c r="AO39" i="3"/>
  <c r="AT39" i="3"/>
  <c r="AZ39" i="3"/>
  <c r="BE39" i="3"/>
  <c r="AJ40" i="3"/>
  <c r="AO40" i="3"/>
  <c r="AT40" i="3"/>
  <c r="AZ40" i="3"/>
  <c r="BE40" i="3"/>
  <c r="AJ41" i="3"/>
  <c r="AO41" i="3"/>
  <c r="AT41" i="3"/>
  <c r="AZ41" i="3"/>
  <c r="BE41" i="3"/>
  <c r="AJ42" i="3"/>
  <c r="AO42" i="3"/>
  <c r="AT42" i="3"/>
  <c r="AZ42" i="3"/>
  <c r="BE42" i="3"/>
  <c r="AJ43" i="3"/>
  <c r="AO43" i="3"/>
  <c r="AT43" i="3"/>
  <c r="AZ43" i="3"/>
  <c r="BE43" i="3"/>
  <c r="AJ44" i="3"/>
  <c r="AO44" i="3"/>
  <c r="AT44" i="3"/>
  <c r="AZ44" i="3"/>
  <c r="BE44" i="3"/>
  <c r="AJ45" i="3"/>
  <c r="AO45" i="3"/>
  <c r="AT45" i="3"/>
  <c r="AZ45" i="3"/>
  <c r="BE45" i="3"/>
  <c r="AJ46" i="3"/>
  <c r="AO46" i="3"/>
  <c r="AT46" i="3"/>
  <c r="AZ46" i="3"/>
  <c r="BE46" i="3"/>
  <c r="AJ47" i="3"/>
  <c r="AO47" i="3"/>
  <c r="AT47" i="3"/>
  <c r="AZ47" i="3"/>
  <c r="BE47" i="3"/>
  <c r="G32" i="3" l="1"/>
  <c r="AS22" i="4"/>
  <c r="AD22" i="4"/>
  <c r="L22" i="4"/>
  <c r="Y21" i="4"/>
  <c r="U21" i="4"/>
  <c r="Q21" i="4"/>
  <c r="AX20" i="4"/>
  <c r="O20" i="4"/>
  <c r="G20" i="4"/>
  <c r="Y19" i="4"/>
  <c r="U19" i="4"/>
  <c r="Q19" i="4"/>
  <c r="AX18" i="4"/>
  <c r="O18" i="4"/>
  <c r="G18" i="4"/>
  <c r="Y17" i="4"/>
  <c r="U17" i="4"/>
  <c r="Q17" i="4"/>
  <c r="AX16" i="4"/>
  <c r="O16" i="4"/>
  <c r="G16" i="4"/>
  <c r="Y15" i="4"/>
  <c r="U15" i="4"/>
  <c r="Q15" i="4"/>
  <c r="AX14" i="4"/>
  <c r="O14" i="4"/>
  <c r="G14" i="4"/>
  <c r="BA13" i="4"/>
  <c r="AW13" i="4"/>
  <c r="AF13" i="4"/>
  <c r="O13" i="4"/>
  <c r="G13" i="4"/>
  <c r="BA12" i="4"/>
  <c r="AW12" i="4"/>
  <c r="AF12" i="4"/>
  <c r="O12" i="4"/>
  <c r="G12" i="4"/>
  <c r="AR11" i="4"/>
  <c r="R11" i="4"/>
  <c r="G10" i="4"/>
  <c r="AD9" i="4"/>
  <c r="L9" i="4"/>
  <c r="AE11" i="4"/>
  <c r="BE50" i="3"/>
  <c r="AZ50" i="3"/>
  <c r="AT50" i="3"/>
  <c r="AO50" i="3"/>
  <c r="AJ50" i="3"/>
  <c r="BE49" i="3"/>
  <c r="AZ49" i="3"/>
  <c r="AT49" i="3"/>
  <c r="AO49" i="3"/>
  <c r="AJ49" i="3"/>
  <c r="BE48" i="3"/>
  <c r="AZ48" i="3"/>
  <c r="AT48" i="3"/>
  <c r="AO48" i="3"/>
  <c r="AJ48" i="3"/>
  <c r="I48" i="3" l="1"/>
  <c r="G51" i="3" l="1"/>
  <c r="X9" i="3" s="1"/>
  <c r="U21" i="2"/>
  <c r="U19" i="2"/>
  <c r="U17" i="2"/>
  <c r="Q21" i="2"/>
  <c r="Q19" i="2"/>
  <c r="Q17" i="2"/>
  <c r="U15" i="2"/>
  <c r="Q15" i="2"/>
  <c r="AS22" i="2" l="1"/>
  <c r="AD22" i="2"/>
  <c r="L22" i="2"/>
  <c r="AX20" i="2"/>
  <c r="AX18" i="2"/>
  <c r="AX16" i="2"/>
  <c r="AX14" i="2"/>
  <c r="Y21" i="2"/>
  <c r="Y19" i="2"/>
  <c r="Y17" i="2"/>
  <c r="Y15" i="2"/>
  <c r="O20" i="2"/>
  <c r="O18" i="2"/>
  <c r="O16" i="2"/>
  <c r="O14" i="2"/>
  <c r="G20" i="2"/>
  <c r="G18" i="2"/>
  <c r="G16" i="2"/>
  <c r="G14" i="2"/>
  <c r="BA12" i="2"/>
  <c r="BA13" i="2"/>
  <c r="AW13" i="2"/>
  <c r="AW12" i="2"/>
  <c r="AF12" i="2"/>
  <c r="AF13" i="2"/>
  <c r="O13" i="2"/>
  <c r="O12" i="2"/>
  <c r="G13" i="2"/>
  <c r="G12" i="2"/>
  <c r="AR11" i="2"/>
  <c r="AE11" i="2"/>
  <c r="R11" i="2"/>
  <c r="G10" i="2"/>
  <c r="AD9" i="2"/>
  <c r="L9" i="2"/>
  <c r="BE46" i="1" l="1"/>
  <c r="AZ46" i="1"/>
  <c r="AT46" i="1"/>
  <c r="AO46" i="1"/>
  <c r="AJ46" i="1"/>
  <c r="BE45" i="1"/>
  <c r="AZ45" i="1"/>
  <c r="AT45" i="1"/>
  <c r="AO45" i="1"/>
  <c r="AJ45" i="1"/>
  <c r="BE44" i="1"/>
  <c r="AZ44" i="1"/>
  <c r="AT44" i="1"/>
  <c r="AO44" i="1"/>
  <c r="AJ44" i="1"/>
  <c r="BE43" i="1"/>
  <c r="AZ43" i="1"/>
  <c r="AT43" i="1"/>
  <c r="AO43" i="1"/>
  <c r="AJ43" i="1"/>
  <c r="BE42" i="1"/>
  <c r="AZ42" i="1"/>
  <c r="AT42" i="1"/>
  <c r="AO42" i="1"/>
  <c r="AJ42" i="1"/>
  <c r="AZ29" i="1" l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7" i="1"/>
  <c r="AZ48" i="1"/>
  <c r="AZ49" i="1"/>
  <c r="AZ50" i="1"/>
  <c r="AZ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7" i="1"/>
  <c r="BE48" i="1"/>
  <c r="BE49" i="1"/>
  <c r="BE50" i="1"/>
  <c r="BE28" i="1"/>
  <c r="AT50" i="1"/>
  <c r="AT49" i="1"/>
  <c r="AT48" i="1"/>
  <c r="AT47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O50" i="1"/>
  <c r="AO49" i="1"/>
  <c r="AO48" i="1"/>
  <c r="AO47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J50" i="1"/>
  <c r="AJ49" i="1"/>
  <c r="AJ48" i="1"/>
  <c r="AJ47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G28" i="1" l="1"/>
  <c r="G32" i="1"/>
  <c r="I48" i="1"/>
  <c r="G51" i="1" l="1"/>
  <c r="X9" i="1" s="1"/>
  <c r="P29" i="2" s="1"/>
  <c r="P33" i="2" s="1"/>
  <c r="AU51" i="2" s="1"/>
</calcChain>
</file>

<file path=xl/sharedStrings.xml><?xml version="1.0" encoding="utf-8"?>
<sst xmlns="http://schemas.openxmlformats.org/spreadsheetml/2006/main" count="338" uniqueCount="78">
  <si>
    <t>参加者：</t>
    <rPh sb="0" eb="3">
      <t>サンカシャ</t>
    </rPh>
    <phoneticPr fontId="2"/>
  </si>
  <si>
    <t>【スタッフ】</t>
    <phoneticPr fontId="2"/>
  </si>
  <si>
    <t>，</t>
    <phoneticPr fontId="2"/>
  </si>
  <si>
    <t>委員会
・
行事名</t>
    <rPh sb="0" eb="3">
      <t>イインカイ</t>
    </rPh>
    <rPh sb="6" eb="8">
      <t>ギョウジ</t>
    </rPh>
    <rPh sb="8" eb="9">
      <t>メイ</t>
    </rPh>
    <phoneticPr fontId="2"/>
  </si>
  <si>
    <t>期間</t>
    <rPh sb="0" eb="2">
      <t>キカン</t>
    </rPh>
    <phoneticPr fontId="2"/>
  </si>
  <si>
    <t>委員会：</t>
    <rPh sb="0" eb="3">
      <t>イインカイ</t>
    </rPh>
    <phoneticPr fontId="2"/>
  </si>
  <si>
    <t>種別：</t>
    <rPh sb="0" eb="2">
      <t>シュベツ</t>
    </rPh>
    <phoneticPr fontId="2"/>
  </si>
  <si>
    <t>～</t>
    <phoneticPr fontId="2"/>
  </si>
  <si>
    <t>】</t>
    <phoneticPr fontId="2"/>
  </si>
  <si>
    <t>【</t>
  </si>
  <si>
    <t>日</t>
    <rPh sb="0" eb="1">
      <t>ニチ</t>
    </rPh>
    <phoneticPr fontId="2"/>
  </si>
  <si>
    <t>泊</t>
    <rPh sb="0" eb="1">
      <t>ハク</t>
    </rPh>
    <phoneticPr fontId="2"/>
  </si>
  <si>
    <t>場所</t>
    <rPh sb="0" eb="2">
      <t>バショ</t>
    </rPh>
    <phoneticPr fontId="2"/>
  </si>
  <si>
    <t>〒</t>
    <phoneticPr fontId="2"/>
  </si>
  <si>
    <t>-</t>
    <phoneticPr fontId="2"/>
  </si>
  <si>
    <t>℡</t>
    <phoneticPr fontId="2"/>
  </si>
  <si>
    <t>担当者名</t>
    <rPh sb="0" eb="3">
      <t>タントウシャ</t>
    </rPh>
    <rPh sb="3" eb="4">
      <t>メイ</t>
    </rPh>
    <phoneticPr fontId="2"/>
  </si>
  <si>
    <t>項目</t>
    <rPh sb="0" eb="2">
      <t>コウモク</t>
    </rPh>
    <phoneticPr fontId="2"/>
  </si>
  <si>
    <t>－</t>
    <phoneticPr fontId="2"/>
  </si>
  <si>
    <t>円</t>
    <rPh sb="0" eb="1">
      <t>エン</t>
    </rPh>
    <phoneticPr fontId="2"/>
  </si>
  <si>
    <t>＝</t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</si>
  <si>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</si>
  <si>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</si>
  <si>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合計</t>
    <rPh sb="0" eb="2">
      <t>ゴウケイ</t>
    </rPh>
    <phoneticPr fontId="2"/>
  </si>
  <si>
    <t>支給日</t>
    <rPh sb="0" eb="2">
      <t>シキュウ</t>
    </rPh>
    <rPh sb="2" eb="3">
      <t>ビ</t>
    </rPh>
    <phoneticPr fontId="2"/>
  </si>
  <si>
    <t>仮払請求書</t>
    <rPh sb="0" eb="2">
      <t>カリバライ</t>
    </rPh>
    <rPh sb="2" eb="5">
      <t>セイキュウショ</t>
    </rPh>
    <phoneticPr fontId="2"/>
  </si>
  <si>
    <t>￥</t>
    <phoneticPr fontId="2"/>
  </si>
  <si>
    <t>下記の通り行事をしますので、請求いたします。</t>
    <rPh sb="0" eb="2">
      <t>カキ</t>
    </rPh>
    <rPh sb="3" eb="4">
      <t>トオ</t>
    </rPh>
    <rPh sb="5" eb="7">
      <t>ギョウジ</t>
    </rPh>
    <rPh sb="14" eb="16">
      <t>セイキュウ</t>
    </rPh>
    <phoneticPr fontId="2"/>
  </si>
  <si>
    <t>一般社団法人鳥取県バスケットボール協会　様</t>
    <rPh sb="0" eb="6">
      <t>イッパンシャダンホウジン</t>
    </rPh>
    <rPh sb="6" eb="9">
      <t>トットリケン</t>
    </rPh>
    <rPh sb="17" eb="19">
      <t>キョウカイ</t>
    </rPh>
    <rPh sb="20" eb="21">
      <t>サマ</t>
    </rPh>
    <phoneticPr fontId="2"/>
  </si>
  <si>
    <t>【その他】</t>
    <rPh sb="3" eb="4">
      <t>タ</t>
    </rPh>
    <phoneticPr fontId="2"/>
  </si>
  <si>
    <t>担当者：</t>
    <rPh sb="0" eb="3">
      <t>タントウシャ</t>
    </rPh>
    <phoneticPr fontId="2"/>
  </si>
  <si>
    <t>※行事終了後、1週間以内に関係書類を添えて精算すること。</t>
    <rPh sb="1" eb="3">
      <t>ギョウジ</t>
    </rPh>
    <rPh sb="3" eb="6">
      <t>シュウリョウゴ</t>
    </rPh>
    <rPh sb="8" eb="10">
      <t>シュウカン</t>
    </rPh>
    <rPh sb="10" eb="12">
      <t>イナイ</t>
    </rPh>
    <rPh sb="13" eb="15">
      <t>カンケイ</t>
    </rPh>
    <rPh sb="15" eb="17">
      <t>ショルイ</t>
    </rPh>
    <rPh sb="18" eb="19">
      <t>ソ</t>
    </rPh>
    <rPh sb="21" eb="23">
      <t>セイサン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</si>
  <si>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</si>
  <si>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</si>
  <si>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摘要</t>
    <rPh sb="0" eb="2">
      <t>テキヨウ</t>
    </rPh>
    <phoneticPr fontId="2"/>
  </si>
  <si>
    <t>事業報告書・支払精算書</t>
    <rPh sb="0" eb="2">
      <t>ジギョウ</t>
    </rPh>
    <rPh sb="2" eb="5">
      <t>ホウコクショ</t>
    </rPh>
    <rPh sb="6" eb="8">
      <t>シハライ</t>
    </rPh>
    <rPh sb="8" eb="11">
      <t>セイサンショ</t>
    </rPh>
    <phoneticPr fontId="2"/>
  </si>
  <si>
    <t>下記の通り、報告・精算いたします。</t>
    <rPh sb="0" eb="2">
      <t>カキ</t>
    </rPh>
    <rPh sb="3" eb="4">
      <t>トオ</t>
    </rPh>
    <rPh sb="6" eb="8">
      <t>ホウコク</t>
    </rPh>
    <rPh sb="9" eb="11">
      <t>セイサン</t>
    </rPh>
    <phoneticPr fontId="2"/>
  </si>
  <si>
    <t>内容報告</t>
    <rPh sb="0" eb="2">
      <t>ナイヨウ</t>
    </rPh>
    <rPh sb="2" eb="4">
      <t>ホウコク</t>
    </rPh>
    <phoneticPr fontId="2"/>
  </si>
  <si>
    <t>支給控除</t>
    <rPh sb="0" eb="2">
      <t>シキュウ</t>
    </rPh>
    <rPh sb="2" eb="4">
      <t>コウジョ</t>
    </rPh>
    <phoneticPr fontId="2"/>
  </si>
  <si>
    <t>会議費</t>
    <rPh sb="0" eb="2">
      <t>カイギ</t>
    </rPh>
    <rPh sb="2" eb="3">
      <t>ヒ</t>
    </rPh>
    <phoneticPr fontId="2"/>
  </si>
  <si>
    <t>事業費</t>
    <rPh sb="0" eb="3">
      <t>ジギョウヒ</t>
    </rPh>
    <phoneticPr fontId="2"/>
  </si>
  <si>
    <t>円</t>
    <rPh sb="0" eb="1">
      <t>エン</t>
    </rPh>
    <phoneticPr fontId="2"/>
  </si>
  <si>
    <t>U12部会</t>
    <rPh sb="3" eb="5">
      <t>ブカイ</t>
    </rPh>
    <phoneticPr fontId="2"/>
  </si>
  <si>
    <t>○○地区部会</t>
    <rPh sb="2" eb="4">
      <t>チク</t>
    </rPh>
    <rPh sb="4" eb="6">
      <t>ブカイ</t>
    </rPh>
    <phoneticPr fontId="2"/>
  </si>
  <si>
    <t>スプリングカップ鳥取県ミニバスケットボール交歓大会○○地区予選</t>
    <rPh sb="8" eb="11">
      <t>トットリケン</t>
    </rPh>
    <rPh sb="21" eb="23">
      <t>コウカン</t>
    </rPh>
    <rPh sb="23" eb="25">
      <t>タイカイ</t>
    </rPh>
    <rPh sb="27" eb="29">
      <t>チク</t>
    </rPh>
    <rPh sb="29" eb="31">
      <t>ヨセン</t>
    </rPh>
    <phoneticPr fontId="2"/>
  </si>
  <si>
    <t>○○体育館</t>
    <rPh sb="2" eb="5">
      <t>タイイクカン</t>
    </rPh>
    <phoneticPr fontId="2"/>
  </si>
  <si>
    <t>0000-00-0000</t>
    <phoneticPr fontId="2"/>
  </si>
  <si>
    <t>000</t>
    <phoneticPr fontId="2"/>
  </si>
  <si>
    <t>0000</t>
    <phoneticPr fontId="2"/>
  </si>
  <si>
    <t>鳥取県○○市○○町００－０</t>
    <rPh sb="0" eb="3">
      <t>トットリケン</t>
    </rPh>
    <rPh sb="5" eb="6">
      <t>シ</t>
    </rPh>
    <rPh sb="8" eb="9">
      <t>チョウ</t>
    </rPh>
    <phoneticPr fontId="2"/>
  </si>
  <si>
    <t>代表者会議会場費</t>
    <rPh sb="0" eb="3">
      <t>ダイヒョウシャ</t>
    </rPh>
    <rPh sb="3" eb="5">
      <t>カイギ</t>
    </rPh>
    <rPh sb="5" eb="8">
      <t>カイジョウヒ</t>
    </rPh>
    <phoneticPr fontId="2"/>
  </si>
  <si>
    <t>会場使用料</t>
    <rPh sb="0" eb="2">
      <t>カイジョウ</t>
    </rPh>
    <rPh sb="2" eb="5">
      <t>シヨウリョウ</t>
    </rPh>
    <phoneticPr fontId="2"/>
  </si>
  <si>
    <t>審判謝金</t>
    <rPh sb="0" eb="2">
      <t>シンパン</t>
    </rPh>
    <rPh sb="2" eb="4">
      <t>シャキン</t>
    </rPh>
    <phoneticPr fontId="2"/>
  </si>
  <si>
    <t>G</t>
    <phoneticPr fontId="2"/>
  </si>
  <si>
    <t>人</t>
    <rPh sb="0" eb="1">
      <t>ニン</t>
    </rPh>
    <phoneticPr fontId="2"/>
  </si>
  <si>
    <t>コミッショナー謝金</t>
    <rPh sb="7" eb="9">
      <t>シャキン</t>
    </rPh>
    <phoneticPr fontId="2"/>
  </si>
  <si>
    <t>湯茶代</t>
    <rPh sb="0" eb="1">
      <t>ユ</t>
    </rPh>
    <rPh sb="1" eb="3">
      <t>チャダイ</t>
    </rPh>
    <phoneticPr fontId="2"/>
  </si>
  <si>
    <t>代表者会議会場費（事務局支払）</t>
    <rPh sb="0" eb="3">
      <t>ダイヒョウシャ</t>
    </rPh>
    <rPh sb="3" eb="5">
      <t>カイギ</t>
    </rPh>
    <rPh sb="5" eb="8">
      <t>カイジョウヒ</t>
    </rPh>
    <rPh sb="9" eb="12">
      <t>ジムキョク</t>
    </rPh>
    <rPh sb="12" eb="14">
      <t>シハライ</t>
    </rPh>
    <phoneticPr fontId="2"/>
  </si>
  <si>
    <t>○○　○○</t>
    <phoneticPr fontId="2"/>
  </si>
  <si>
    <t>印刷代</t>
    <rPh sb="0" eb="2">
      <t>インサツ</t>
    </rPh>
    <rPh sb="2" eb="3">
      <t>ダイ</t>
    </rPh>
    <phoneticPr fontId="2"/>
  </si>
  <si>
    <t>予備費</t>
    <rPh sb="0" eb="3">
      <t>ヨビヒ</t>
    </rPh>
    <phoneticPr fontId="2"/>
  </si>
  <si>
    <t>参加チーム：男子　○チーム、女子　○チーム
結果：男子　1位○○、2位○○、3位○○、4位○○　　女子：1位○○、2位○○、3位○○、4位○○</t>
    <rPh sb="0" eb="2">
      <t>サンカ</t>
    </rPh>
    <rPh sb="6" eb="8">
      <t>ダンシ</t>
    </rPh>
    <rPh sb="14" eb="16">
      <t>ジョシ</t>
    </rPh>
    <rPh sb="22" eb="24">
      <t>ケッカ</t>
    </rPh>
    <rPh sb="25" eb="27">
      <t>ダンシ</t>
    </rPh>
    <rPh sb="29" eb="30">
      <t>イ</t>
    </rPh>
    <rPh sb="34" eb="35">
      <t>イ</t>
    </rPh>
    <rPh sb="39" eb="40">
      <t>イ</t>
    </rPh>
    <rPh sb="44" eb="45">
      <t>イ</t>
    </rPh>
    <rPh sb="49" eb="51">
      <t>ジョシ</t>
    </rPh>
    <rPh sb="53" eb="54">
      <t>イ</t>
    </rPh>
    <rPh sb="58" eb="59">
      <t>イ</t>
    </rPh>
    <rPh sb="63" eb="64">
      <t>イ</t>
    </rPh>
    <rPh sb="68" eb="69">
      <t>イ</t>
    </rPh>
    <phoneticPr fontId="2"/>
  </si>
  <si>
    <t>会場使用料（1日目：8,500円、2日目：7,000円）</t>
    <rPh sb="0" eb="5">
      <t>カイジョウシヨウリョウ</t>
    </rPh>
    <rPh sb="7" eb="8">
      <t>ニチ</t>
    </rPh>
    <rPh sb="8" eb="9">
      <t>メ</t>
    </rPh>
    <rPh sb="11" eb="16">
      <t>５００エン</t>
    </rPh>
    <rPh sb="18" eb="19">
      <t>ニチ</t>
    </rPh>
    <rPh sb="19" eb="20">
      <t>メ</t>
    </rPh>
    <rPh sb="22" eb="27">
      <t>０００エン</t>
    </rPh>
    <phoneticPr fontId="2"/>
  </si>
  <si>
    <t>諸謝金</t>
    <rPh sb="0" eb="3">
      <t>ショシャキン</t>
    </rPh>
    <phoneticPr fontId="2"/>
  </si>
  <si>
    <t>審判（500円×16G×2人）、コミッショナー（500円×16G）</t>
    <rPh sb="0" eb="2">
      <t>シンパン</t>
    </rPh>
    <rPh sb="6" eb="7">
      <t>エン</t>
    </rPh>
    <rPh sb="13" eb="14">
      <t>ニン</t>
    </rPh>
    <rPh sb="27" eb="28">
      <t>エン</t>
    </rPh>
    <phoneticPr fontId="2"/>
  </si>
  <si>
    <t>ドリンク代（2,950円）</t>
    <rPh sb="4" eb="5">
      <t>ダイ</t>
    </rPh>
    <rPh sb="7" eb="12">
      <t>９５０エン</t>
    </rPh>
    <phoneticPr fontId="2"/>
  </si>
  <si>
    <t>印刷費</t>
    <rPh sb="0" eb="2">
      <t>インサツ</t>
    </rPh>
    <rPh sb="2" eb="3">
      <t>ヒ</t>
    </rPh>
    <phoneticPr fontId="2"/>
  </si>
  <si>
    <t>勝ち上がり表印刷代（1,200円）</t>
    <rPh sb="0" eb="1">
      <t>カ</t>
    </rPh>
    <rPh sb="2" eb="3">
      <t>ア</t>
    </rPh>
    <rPh sb="5" eb="6">
      <t>ヒョウ</t>
    </rPh>
    <rPh sb="6" eb="8">
      <t>インサツ</t>
    </rPh>
    <rPh sb="8" eb="9">
      <t>ダイ</t>
    </rPh>
    <rPh sb="11" eb="16">
      <t>２００エン</t>
    </rPh>
    <phoneticPr fontId="2"/>
  </si>
  <si>
    <t>　　　　　　年　　　　月　　　　日　担当：</t>
    <rPh sb="6" eb="7">
      <t>ネン</t>
    </rPh>
    <rPh sb="11" eb="12">
      <t>ツキ</t>
    </rPh>
    <rPh sb="16" eb="17">
      <t>ヒ</t>
    </rPh>
    <rPh sb="18" eb="20">
      <t>タントウ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</si>
  <si>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</si>
  <si>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【チーム】</t>
    <phoneticPr fontId="2"/>
  </si>
  <si>
    <t>仮払金</t>
    <rPh sb="0" eb="3">
      <t>カリバライキン</t>
    </rPh>
    <phoneticPr fontId="2"/>
  </si>
  <si>
    <t>仮払金精算額
（仮払金－支出計）</t>
    <rPh sb="0" eb="3">
      <t>カリバライキン</t>
    </rPh>
    <rPh sb="3" eb="6">
      <t>セイサンガク</t>
    </rPh>
    <rPh sb="8" eb="11">
      <t>カリバライキン</t>
    </rPh>
    <rPh sb="12" eb="15">
      <t>シシュツケイ</t>
    </rPh>
    <phoneticPr fontId="2"/>
  </si>
  <si>
    <t>支出　計</t>
    <rPh sb="0" eb="2">
      <t>シシュツ</t>
    </rPh>
    <rPh sb="3" eb="4">
      <t>ケイ</t>
    </rPh>
    <phoneticPr fontId="2"/>
  </si>
  <si>
    <t>最終精算額</t>
    <rPh sb="0" eb="5">
      <t>サイシュウセイサンガク</t>
    </rPh>
    <phoneticPr fontId="2"/>
  </si>
  <si>
    <t>収入　計</t>
    <rPh sb="0" eb="2">
      <t>シュウニュウ</t>
    </rPh>
    <rPh sb="3" eb="4">
      <t>ケイ</t>
    </rPh>
    <phoneticPr fontId="2"/>
  </si>
  <si>
    <t>広告料</t>
    <rPh sb="0" eb="3">
      <t>コウコクリョウ</t>
    </rPh>
    <phoneticPr fontId="2"/>
  </si>
  <si>
    <t>参加料
（1,000円×30チーム）</t>
    <rPh sb="0" eb="3">
      <t>サンカリョウ</t>
    </rPh>
    <rPh sb="6" eb="11">
      <t>000エン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</si>
</sst>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(&quot;計&quot;\ 0\ &quot;人&quot;\)"/>
    <numFmt numFmtId="177" formatCode="[$-411]ggge&quot;年&quot;m&quot;月&quot;d&quot;日&quot;\(aaa\);@"/>
    <numFmt numFmtId="178" formatCode="#,##0&quot;円&quot;"/>
    <numFmt numFmtId="179" formatCode="0\ &quot;人&quot;"/>
    <numFmt numFmtId="180" formatCode="0000"/>
    <numFmt numFmtId="181" formatCode="000"/>
    <numFmt numFmtId="182" formatCode="yyyy&quot;年&quot;m&quot;月&quot;d&quot;日&quot;\(aaa\);@"/>
    <numFmt numFmtId="183" formatCode="[$-F800]dddd\,\ mmmm\ dd\,\ yyyy"/>
    <numFmt numFmtId="184" formatCode="0\ &quot;チーム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41" xfId="0" applyFont="1" applyBorder="1" applyAlignment="1">
      <alignment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6" xfId="0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1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9" xfId="0" applyFont="1" applyBorder="1" applyAlignment="1">
      <alignment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64" xfId="0" applyFont="1" applyBorder="1" applyAlignment="1">
      <alignment vertical="center" shrinkToFit="1"/>
    </xf>
    <xf numFmtId="0" fontId="6" fillId="0" borderId="63" xfId="0" applyFont="1" applyBorder="1" applyAlignment="1">
      <alignment horizontal="center" vertical="center" shrinkToFit="1"/>
    </xf>
    <xf numFmtId="0" fontId="3" fillId="0" borderId="3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41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85" xfId="0" applyFont="1" applyBorder="1">
      <alignment vertical="center"/>
    </xf>
    <xf numFmtId="0" fontId="13" fillId="0" borderId="0" xfId="0" applyFont="1" applyAlignment="1">
      <alignment vertical="center" justifyLastLine="1"/>
    </xf>
    <xf numFmtId="0" fontId="6" fillId="0" borderId="82" xfId="0" applyFont="1" applyBorder="1" applyAlignment="1">
      <alignment vertical="center" shrinkToFit="1"/>
    </xf>
    <xf numFmtId="0" fontId="6" fillId="0" borderId="81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38" fontId="4" fillId="0" borderId="67" xfId="1" applyFont="1" applyBorder="1">
      <alignment vertical="center"/>
    </xf>
    <xf numFmtId="38" fontId="4" fillId="0" borderId="0" xfId="1" applyFont="1">
      <alignment vertical="center"/>
    </xf>
    <xf numFmtId="38" fontId="4" fillId="0" borderId="99" xfId="1" applyFont="1" applyBorder="1">
      <alignment vertical="center"/>
    </xf>
    <xf numFmtId="38" fontId="4" fillId="0" borderId="85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0" fontId="9" fillId="0" borderId="13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9" fillId="0" borderId="12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38" fontId="1" fillId="0" borderId="32" xfId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8" fillId="0" borderId="31" xfId="1" applyFont="1" applyBorder="1">
      <alignment vertical="center"/>
    </xf>
    <xf numFmtId="38" fontId="8" fillId="0" borderId="32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34" xfId="1" applyFont="1" applyBorder="1">
      <alignment vertical="center"/>
    </xf>
    <xf numFmtId="38" fontId="8" fillId="0" borderId="35" xfId="1" applyFont="1" applyBorder="1">
      <alignment vertical="center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57" xfId="0" applyFont="1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178" fontId="6" fillId="0" borderId="58" xfId="1" applyNumberFormat="1" applyFont="1" applyBorder="1" applyAlignment="1" applyProtection="1">
      <alignment horizontal="right" vertical="center"/>
      <protection locked="0"/>
    </xf>
    <xf numFmtId="178" fontId="6" fillId="0" borderId="59" xfId="1" applyNumberFormat="1" applyFont="1" applyBorder="1" applyAlignment="1" applyProtection="1">
      <alignment horizontal="right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178" fontId="6" fillId="0" borderId="63" xfId="1" applyNumberFormat="1" applyFont="1" applyBorder="1" applyAlignment="1" applyProtection="1">
      <alignment horizontal="right" vertical="center"/>
      <protection locked="0"/>
    </xf>
    <xf numFmtId="178" fontId="6" fillId="0" borderId="64" xfId="1" applyNumberFormat="1" applyFont="1" applyBorder="1" applyAlignment="1" applyProtection="1">
      <alignment horizontal="right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justifyLastLine="1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44" xfId="0" applyFont="1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178" fontId="6" fillId="0" borderId="45" xfId="1" applyNumberFormat="1" applyFont="1" applyBorder="1" applyAlignment="1" applyProtection="1">
      <alignment horizontal="right" vertical="center"/>
      <protection locked="0"/>
    </xf>
    <xf numFmtId="178" fontId="6" fillId="0" borderId="46" xfId="1" applyNumberFormat="1" applyFont="1" applyBorder="1" applyAlignment="1" applyProtection="1">
      <alignment horizontal="right" vertical="center"/>
      <protection locked="0"/>
    </xf>
    <xf numFmtId="0" fontId="3" fillId="0" borderId="107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38" fontId="7" fillId="0" borderId="46" xfId="1" applyFont="1" applyBorder="1">
      <alignment vertical="center"/>
    </xf>
    <xf numFmtId="178" fontId="6" fillId="0" borderId="40" xfId="1" applyNumberFormat="1" applyFont="1" applyBorder="1" applyAlignment="1" applyProtection="1">
      <alignment horizontal="right" vertical="center"/>
      <protection locked="0"/>
    </xf>
    <xf numFmtId="178" fontId="6" fillId="0" borderId="41" xfId="1" applyNumberFormat="1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82" xfId="0" applyFont="1" applyBorder="1" applyAlignment="1" applyProtection="1">
      <alignment horizontal="center" vertical="center" shrinkToFit="1"/>
      <protection locked="0"/>
    </xf>
    <xf numFmtId="0" fontId="6" fillId="0" borderId="83" xfId="0" applyFont="1" applyBorder="1" applyAlignment="1" applyProtection="1">
      <alignment horizontal="center"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178" fontId="6" fillId="0" borderId="50" xfId="1" applyNumberFormat="1" applyFont="1" applyBorder="1" applyAlignment="1" applyProtection="1">
      <alignment horizontal="right" vertical="center"/>
      <protection locked="0"/>
    </xf>
    <xf numFmtId="178" fontId="6" fillId="0" borderId="51" xfId="1" applyNumberFormat="1" applyFont="1" applyBorder="1" applyAlignment="1" applyProtection="1">
      <alignment horizontal="right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38" fontId="7" fillId="0" borderId="64" xfId="1" applyFont="1" applyBorder="1">
      <alignment vertical="center"/>
    </xf>
    <xf numFmtId="38" fontId="7" fillId="0" borderId="59" xfId="1" applyFont="1" applyBorder="1">
      <alignment vertical="center"/>
    </xf>
    <xf numFmtId="0" fontId="3" fillId="0" borderId="86" xfId="0" applyFont="1" applyBorder="1" applyAlignment="1">
      <alignment horizontal="distributed" vertical="center"/>
    </xf>
    <xf numFmtId="0" fontId="3" fillId="0" borderId="87" xfId="0" applyFont="1" applyBorder="1" applyAlignment="1">
      <alignment horizontal="distributed" vertical="center"/>
    </xf>
    <xf numFmtId="0" fontId="3" fillId="0" borderId="88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5" xfId="0" applyFont="1" applyBorder="1" applyProtection="1">
      <alignment vertical="center"/>
      <protection locked="0"/>
    </xf>
    <xf numFmtId="0" fontId="3" fillId="0" borderId="35" xfId="0" applyFont="1" applyBorder="1" applyAlignment="1">
      <alignment horizontal="distributed" vertical="center"/>
    </xf>
    <xf numFmtId="0" fontId="3" fillId="0" borderId="77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8" fontId="4" fillId="0" borderId="26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9" xfId="1" applyFont="1" applyBorder="1">
      <alignment vertical="center"/>
    </xf>
    <xf numFmtId="38" fontId="1" fillId="0" borderId="26" xfId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108" xfId="0" applyFont="1" applyBorder="1" applyAlignment="1" applyProtection="1">
      <alignment vertical="center" shrinkToFit="1"/>
      <protection locked="0"/>
    </xf>
    <xf numFmtId="0" fontId="0" fillId="0" borderId="108" xfId="0" applyBorder="1" applyAlignment="1" applyProtection="1">
      <alignment vertical="center" shrinkToFit="1"/>
      <protection locked="0"/>
    </xf>
    <xf numFmtId="178" fontId="6" fillId="0" borderId="81" xfId="1" applyNumberFormat="1" applyFont="1" applyBorder="1" applyAlignment="1" applyProtection="1">
      <alignment horizontal="right" vertical="center"/>
      <protection locked="0"/>
    </xf>
    <xf numFmtId="178" fontId="6" fillId="0" borderId="82" xfId="1" applyNumberFormat="1" applyFont="1" applyBorder="1" applyAlignment="1" applyProtection="1">
      <alignment horizontal="right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3" fillId="0" borderId="89" xfId="0" applyFont="1" applyBorder="1" applyAlignment="1">
      <alignment horizontal="distributed" vertical="center"/>
    </xf>
    <xf numFmtId="0" fontId="3" fillId="0" borderId="87" xfId="0" applyFont="1" applyBorder="1" applyProtection="1">
      <alignment vertical="center"/>
      <protection locked="0"/>
    </xf>
    <xf numFmtId="0" fontId="3" fillId="0" borderId="7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74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68" xfId="0" applyFont="1" applyBorder="1" applyAlignment="1">
      <alignment horizontal="distributed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182" fontId="3" fillId="0" borderId="50" xfId="0" applyNumberFormat="1" applyFont="1" applyBorder="1" applyAlignment="1" applyProtection="1">
      <alignment horizontal="center" vertical="center"/>
      <protection locked="0"/>
    </xf>
    <xf numFmtId="182" fontId="3" fillId="0" borderId="51" xfId="0" applyNumberFormat="1" applyFont="1" applyBorder="1" applyAlignment="1" applyProtection="1">
      <alignment horizontal="center" vertical="center"/>
      <protection locked="0"/>
    </xf>
    <xf numFmtId="177" fontId="3" fillId="0" borderId="51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9" fontId="3" fillId="0" borderId="82" xfId="0" applyNumberFormat="1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2" xfId="0" applyFont="1" applyBorder="1" applyProtection="1">
      <alignment vertical="center"/>
      <protection locked="0"/>
    </xf>
    <xf numFmtId="0" fontId="3" fillId="0" borderId="84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>
      <alignment horizontal="center" vertical="center"/>
    </xf>
    <xf numFmtId="0" fontId="3" fillId="0" borderId="69" xfId="0" applyFont="1" applyBorder="1" applyAlignment="1">
      <alignment horizontal="distributed" vertical="center" wrapText="1"/>
    </xf>
    <xf numFmtId="0" fontId="3" fillId="0" borderId="70" xfId="0" applyFont="1" applyBorder="1" applyAlignment="1">
      <alignment horizontal="distributed" vertical="center" wrapText="1"/>
    </xf>
    <xf numFmtId="0" fontId="3" fillId="0" borderId="71" xfId="0" applyFont="1" applyBorder="1" applyAlignment="1">
      <alignment horizontal="distributed" vertical="center" wrapText="1"/>
    </xf>
    <xf numFmtId="0" fontId="3" fillId="0" borderId="7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68" xfId="0" applyFont="1" applyBorder="1" applyAlignment="1">
      <alignment horizontal="distributed" vertical="center" wrapText="1"/>
    </xf>
    <xf numFmtId="179" fontId="3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78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9" xfId="0" applyFont="1" applyBorder="1" applyProtection="1">
      <alignment vertical="center"/>
      <protection locked="0"/>
    </xf>
    <xf numFmtId="0" fontId="3" fillId="0" borderId="80" xfId="0" applyFont="1" applyBorder="1" applyProtection="1">
      <alignment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82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distributed" vertical="center"/>
    </xf>
    <xf numFmtId="182" fontId="3" fillId="0" borderId="40" xfId="0" applyNumberFormat="1" applyFont="1" applyBorder="1" applyAlignment="1" applyProtection="1">
      <alignment horizontal="center" vertical="center"/>
      <protection locked="0"/>
    </xf>
    <xf numFmtId="182" fontId="3" fillId="0" borderId="41" xfId="0" applyNumberFormat="1" applyFont="1" applyBorder="1" applyAlignment="1" applyProtection="1">
      <alignment horizontal="center" vertical="center"/>
      <protection locked="0"/>
    </xf>
    <xf numFmtId="177" fontId="3" fillId="0" borderId="41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75" xfId="0" applyFont="1" applyBorder="1" applyProtection="1">
      <alignment vertical="center"/>
      <protection locked="0"/>
    </xf>
    <xf numFmtId="183" fontId="3" fillId="0" borderId="0" xfId="0" applyNumberFormat="1" applyFont="1" applyAlignment="1" applyProtection="1">
      <alignment horizontal="distributed" vertical="center"/>
      <protection locked="0"/>
    </xf>
    <xf numFmtId="176" fontId="14" fillId="0" borderId="20" xfId="0" applyNumberFormat="1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38" fontId="7" fillId="0" borderId="41" xfId="1" applyFont="1" applyBorder="1">
      <alignment vertical="center"/>
    </xf>
    <xf numFmtId="38" fontId="7" fillId="0" borderId="51" xfId="1" applyFont="1" applyBorder="1">
      <alignment vertical="center"/>
    </xf>
    <xf numFmtId="38" fontId="7" fillId="0" borderId="82" xfId="1" applyFont="1" applyBorder="1">
      <alignment vertical="center"/>
    </xf>
    <xf numFmtId="181" fontId="3" fillId="0" borderId="82" xfId="0" applyNumberFormat="1" applyFont="1" applyBorder="1" applyAlignment="1" applyProtection="1">
      <alignment horizontal="center" vertical="center"/>
      <protection locked="0"/>
    </xf>
    <xf numFmtId="180" fontId="3" fillId="0" borderId="82" xfId="0" applyNumberFormat="1" applyFont="1" applyBorder="1" applyAlignment="1" applyProtection="1">
      <alignment horizontal="center" vertical="center"/>
      <protection locked="0"/>
    </xf>
    <xf numFmtId="181" fontId="3" fillId="0" borderId="32" xfId="0" applyNumberFormat="1" applyFont="1" applyBorder="1" applyAlignment="1" applyProtection="1">
      <alignment horizontal="center" vertical="center"/>
      <protection locked="0"/>
    </xf>
    <xf numFmtId="180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38" fontId="4" fillId="0" borderId="19" xfId="1" applyFont="1" applyBorder="1" applyProtection="1">
      <alignment vertical="center"/>
    </xf>
    <xf numFmtId="38" fontId="4" fillId="0" borderId="20" xfId="1" applyFont="1" applyBorder="1" applyProtection="1">
      <alignment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4" fillId="0" borderId="40" xfId="1" applyFont="1" applyBorder="1" applyProtection="1">
      <alignment vertical="center"/>
      <protection locked="0"/>
    </xf>
    <xf numFmtId="38" fontId="4" fillId="0" borderId="41" xfId="1" applyFont="1" applyBorder="1" applyProtection="1">
      <alignment vertical="center"/>
      <protection locked="0"/>
    </xf>
    <xf numFmtId="38" fontId="4" fillId="0" borderId="50" xfId="1" applyFont="1" applyBorder="1" applyProtection="1">
      <alignment vertical="center"/>
      <protection locked="0"/>
    </xf>
    <xf numFmtId="38" fontId="4" fillId="0" borderId="51" xfId="1" applyFont="1" applyBorder="1" applyProtection="1">
      <alignment vertical="center"/>
      <protection locked="0"/>
    </xf>
    <xf numFmtId="0" fontId="0" fillId="0" borderId="41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38" fontId="4" fillId="0" borderId="19" xfId="1" applyFont="1" applyBorder="1" applyProtection="1">
      <alignment vertical="center"/>
      <protection locked="0"/>
    </xf>
    <xf numFmtId="38" fontId="4" fillId="0" borderId="20" xfId="1" applyFont="1" applyBorder="1" applyProtection="1">
      <alignment vertical="center"/>
      <protection locked="0"/>
    </xf>
    <xf numFmtId="0" fontId="3" fillId="0" borderId="93" xfId="0" applyFont="1" applyBorder="1" applyAlignment="1" applyProtection="1">
      <alignment vertical="center" wrapText="1"/>
      <protection locked="0"/>
    </xf>
    <xf numFmtId="0" fontId="3" fillId="0" borderId="101" xfId="0" applyFont="1" applyBorder="1" applyAlignment="1" applyProtection="1">
      <alignment vertical="center" wrapText="1"/>
      <protection locked="0"/>
    </xf>
    <xf numFmtId="0" fontId="3" fillId="0" borderId="91" xfId="0" applyFont="1" applyBorder="1" applyAlignment="1" applyProtection="1">
      <alignment vertical="center" wrapText="1"/>
      <protection locked="0"/>
    </xf>
    <xf numFmtId="0" fontId="3" fillId="0" borderId="102" xfId="0" applyFont="1" applyBorder="1" applyAlignment="1" applyProtection="1">
      <alignment vertical="center" wrapText="1"/>
      <protection locked="0"/>
    </xf>
    <xf numFmtId="0" fontId="0" fillId="0" borderId="97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16" fillId="0" borderId="96" xfId="0" applyFont="1" applyBorder="1" applyAlignment="1">
      <alignment horizontal="center" vertical="center" shrinkToFit="1"/>
    </xf>
    <xf numFmtId="0" fontId="16" fillId="0" borderId="97" xfId="0" applyFont="1" applyBorder="1" applyAlignment="1">
      <alignment horizontal="center" vertical="center" shrinkToFit="1"/>
    </xf>
    <xf numFmtId="0" fontId="16" fillId="0" borderId="98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38" fontId="4" fillId="0" borderId="25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>
      <alignment vertical="center"/>
    </xf>
    <xf numFmtId="0" fontId="0" fillId="0" borderId="26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16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8" xfId="0" applyFont="1" applyBorder="1" applyAlignment="1">
      <alignment vertical="center" shrinkToFit="1"/>
    </xf>
    <xf numFmtId="38" fontId="4" fillId="0" borderId="19" xfId="1" applyFont="1" applyBorder="1">
      <alignment vertical="center"/>
    </xf>
    <xf numFmtId="38" fontId="4" fillId="0" borderId="28" xfId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38" fontId="4" fillId="0" borderId="22" xfId="1" applyFont="1" applyBorder="1" applyProtection="1">
      <alignment vertical="center"/>
      <protection locked="0"/>
    </xf>
    <xf numFmtId="38" fontId="4" fillId="0" borderId="23" xfId="1" applyFont="1" applyBorder="1" applyProtection="1">
      <alignment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5" xfId="0" applyFont="1" applyBorder="1" applyAlignment="1" applyProtection="1">
      <alignment vertical="center" wrapText="1"/>
      <protection locked="0"/>
    </xf>
    <xf numFmtId="0" fontId="3" fillId="0" borderId="103" xfId="0" applyFont="1" applyBorder="1" applyAlignment="1" applyProtection="1">
      <alignment vertical="center" wrapText="1"/>
      <protection locked="0"/>
    </xf>
    <xf numFmtId="184" fontId="3" fillId="0" borderId="0" xfId="0" applyNumberFormat="1" applyFont="1" applyAlignment="1" applyProtection="1">
      <alignment horizontal="center" vertical="center" shrinkToFit="1"/>
      <protection locked="0"/>
    </xf>
    <xf numFmtId="0" fontId="15" fillId="0" borderId="15" xfId="0" applyFont="1" applyBorder="1" applyAlignment="1">
      <alignment horizontal="center" vertical="center" wrapText="1" shrinkToFit="1"/>
    </xf>
    <xf numFmtId="38" fontId="4" fillId="0" borderId="96" xfId="1" applyFont="1" applyBorder="1" applyAlignment="1">
      <alignment vertical="center"/>
    </xf>
    <xf numFmtId="38" fontId="4" fillId="0" borderId="97" xfId="1" applyFont="1" applyBorder="1" applyAlignment="1">
      <alignment vertical="center"/>
    </xf>
    <xf numFmtId="38" fontId="4" fillId="0" borderId="99" xfId="1" applyFont="1" applyBorder="1" applyAlignment="1">
      <alignment vertical="center"/>
    </xf>
    <xf numFmtId="38" fontId="4" fillId="0" borderId="85" xfId="1" applyFont="1" applyBorder="1" applyAlignment="1">
      <alignment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38" fontId="4" fillId="0" borderId="96" xfId="1" applyFont="1" applyBorder="1" applyProtection="1">
      <alignment vertical="center"/>
    </xf>
    <xf numFmtId="38" fontId="4" fillId="0" borderId="97" xfId="1" applyFont="1" applyBorder="1" applyProtection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8" fontId="4" fillId="0" borderId="67" xfId="1" applyFont="1" applyBorder="1" applyProtection="1">
      <alignment vertical="center"/>
    </xf>
    <xf numFmtId="38" fontId="4" fillId="0" borderId="0" xfId="1" applyFont="1" applyBorder="1" applyProtection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7" fillId="0" borderId="89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38" fontId="4" fillId="0" borderId="89" xfId="1" applyFont="1" applyBorder="1" applyProtection="1">
      <alignment vertical="center"/>
    </xf>
    <xf numFmtId="38" fontId="4" fillId="0" borderId="87" xfId="1" applyFont="1" applyBorder="1" applyProtection="1">
      <alignment vertical="center"/>
    </xf>
    <xf numFmtId="0" fontId="15" fillId="0" borderId="5" xfId="0" applyFont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"/>
  <sheetViews>
    <sheetView tabSelected="1" workbookViewId="0">
      <selection activeCell="AR3" sqref="AR3:BF3"/>
    </sheetView>
  </sheetViews>
  <sheetFormatPr defaultColWidth="1.625" defaultRowHeight="15" customHeight="1" x14ac:dyDescent="0.15"/>
  <cols>
    <col min="1" max="16384" width="1.625" style="1"/>
  </cols>
  <sheetData>
    <row r="1" spans="1:58" ht="15" customHeight="1" x14ac:dyDescent="0.15">
      <c r="A1" s="1" t="s">
        <v>28</v>
      </c>
    </row>
    <row r="3" spans="1:58" ht="15" customHeight="1" x14ac:dyDescent="0.15">
      <c r="AR3" s="229" t="s">
        <v>69</v>
      </c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</row>
    <row r="5" spans="1:58" ht="15" customHeight="1" x14ac:dyDescent="0.15">
      <c r="J5" s="93" t="s">
        <v>25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15" customHeight="1" x14ac:dyDescent="0.15"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8"/>
      <c r="AY6" s="18"/>
      <c r="AZ6" s="18"/>
      <c r="BA6" s="18"/>
      <c r="BB6" s="18"/>
      <c r="BC6" s="18"/>
      <c r="BD6" s="18"/>
      <c r="BE6" s="18"/>
      <c r="BF6" s="18"/>
    </row>
    <row r="7" spans="1:58" ht="15" customHeight="1" x14ac:dyDescent="0.15">
      <c r="A7" s="25" t="s">
        <v>27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9" spans="1:58" ht="15" customHeight="1" x14ac:dyDescent="0.15">
      <c r="U9" s="88" t="s">
        <v>26</v>
      </c>
      <c r="V9" s="88"/>
      <c r="X9" s="90">
        <f>G51</f>
        <v>0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</row>
    <row r="10" spans="1:58" ht="15" customHeight="1" thickBot="1" x14ac:dyDescent="0.2">
      <c r="T10" s="17"/>
      <c r="U10" s="89"/>
      <c r="V10" s="89"/>
      <c r="W10" s="17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17"/>
    </row>
    <row r="11" spans="1:58" ht="15" customHeight="1" thickTop="1" thickBot="1" x14ac:dyDescent="0.2"/>
    <row r="12" spans="1:58" ht="15" customHeight="1" x14ac:dyDescent="0.15">
      <c r="A12" s="195" t="s">
        <v>3</v>
      </c>
      <c r="B12" s="196"/>
      <c r="C12" s="196"/>
      <c r="D12" s="196"/>
      <c r="E12" s="196"/>
      <c r="F12" s="197"/>
      <c r="G12" s="203" t="s">
        <v>5</v>
      </c>
      <c r="H12" s="204"/>
      <c r="I12" s="204"/>
      <c r="J12" s="204"/>
      <c r="K12" s="204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4" t="s">
        <v>6</v>
      </c>
      <c r="Z12" s="204"/>
      <c r="AA12" s="204"/>
      <c r="AB12" s="204"/>
      <c r="AC12" s="204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</row>
    <row r="13" spans="1:58" ht="15" customHeight="1" x14ac:dyDescent="0.15">
      <c r="A13" s="198"/>
      <c r="B13" s="199"/>
      <c r="C13" s="199"/>
      <c r="D13" s="199"/>
      <c r="E13" s="199"/>
      <c r="F13" s="20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7"/>
    </row>
    <row r="14" spans="1:58" ht="15" customHeight="1" x14ac:dyDescent="0.15">
      <c r="A14" s="198"/>
      <c r="B14" s="199"/>
      <c r="C14" s="199"/>
      <c r="D14" s="199"/>
      <c r="E14" s="199"/>
      <c r="F14" s="200"/>
      <c r="G14" s="212" t="s">
        <v>0</v>
      </c>
      <c r="H14" s="172"/>
      <c r="I14" s="172"/>
      <c r="J14" s="172"/>
      <c r="K14" s="172"/>
      <c r="L14" s="172" t="s">
        <v>1</v>
      </c>
      <c r="M14" s="172"/>
      <c r="N14" s="172"/>
      <c r="O14" s="172"/>
      <c r="P14" s="172"/>
      <c r="Q14" s="172"/>
      <c r="R14" s="201"/>
      <c r="S14" s="201"/>
      <c r="T14" s="201"/>
      <c r="U14" s="201"/>
      <c r="V14" s="201"/>
      <c r="W14" s="201"/>
      <c r="X14" s="13" t="s">
        <v>2</v>
      </c>
      <c r="Y14" s="202" t="s">
        <v>70</v>
      </c>
      <c r="Z14" s="202"/>
      <c r="AA14" s="202"/>
      <c r="AB14" s="202"/>
      <c r="AC14" s="202"/>
      <c r="AD14" s="202"/>
      <c r="AE14" s="201"/>
      <c r="AF14" s="201"/>
      <c r="AG14" s="201"/>
      <c r="AH14" s="201"/>
      <c r="AI14" s="201"/>
      <c r="AJ14" s="201"/>
      <c r="AK14" s="13" t="s">
        <v>2</v>
      </c>
      <c r="AL14" s="202" t="s">
        <v>29</v>
      </c>
      <c r="AM14" s="202"/>
      <c r="AN14" s="202"/>
      <c r="AO14" s="202"/>
      <c r="AP14" s="202"/>
      <c r="AQ14" s="202"/>
      <c r="AR14" s="201"/>
      <c r="AS14" s="201"/>
      <c r="AT14" s="201"/>
      <c r="AU14" s="201"/>
      <c r="AV14" s="201"/>
      <c r="AW14" s="201"/>
      <c r="AY14" s="230" t="str">
        <f>"(計"&amp;SUM(R14,AR14)&amp;"人,"&amp;SUM(AE14)&amp;"チーム)"</f>
        <v>(計0人,0チーム)</v>
      </c>
      <c r="AZ14" s="231"/>
      <c r="BA14" s="231"/>
      <c r="BB14" s="231"/>
      <c r="BC14" s="231"/>
      <c r="BD14" s="231"/>
      <c r="BE14" s="231"/>
      <c r="BF14" s="232"/>
    </row>
    <row r="15" spans="1:58" ht="15" customHeight="1" x14ac:dyDescent="0.15">
      <c r="A15" s="165" t="s">
        <v>4</v>
      </c>
      <c r="B15" s="166"/>
      <c r="C15" s="166"/>
      <c r="D15" s="166"/>
      <c r="E15" s="166"/>
      <c r="F15" s="167"/>
      <c r="G15" s="176"/>
      <c r="H15" s="175"/>
      <c r="I15" s="175"/>
      <c r="J15" s="175"/>
      <c r="K15" s="175"/>
      <c r="L15" s="175"/>
      <c r="M15" s="175"/>
      <c r="N15" s="177"/>
      <c r="O15" s="213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5" t="s">
        <v>7</v>
      </c>
      <c r="AD15" s="215"/>
      <c r="AE15" s="215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14"/>
      <c r="AU15" s="174" t="s">
        <v>9</v>
      </c>
      <c r="AV15" s="174"/>
      <c r="AW15" s="175"/>
      <c r="AX15" s="175"/>
      <c r="AY15" s="174" t="s">
        <v>11</v>
      </c>
      <c r="AZ15" s="174"/>
      <c r="BA15" s="175"/>
      <c r="BB15" s="175"/>
      <c r="BC15" s="174" t="s">
        <v>10</v>
      </c>
      <c r="BD15" s="174"/>
      <c r="BE15" s="174" t="s">
        <v>8</v>
      </c>
      <c r="BF15" s="216"/>
    </row>
    <row r="16" spans="1:58" ht="15" customHeight="1" x14ac:dyDescent="0.15">
      <c r="A16" s="168"/>
      <c r="B16" s="169"/>
      <c r="C16" s="169"/>
      <c r="D16" s="169"/>
      <c r="E16" s="169"/>
      <c r="F16" s="170"/>
      <c r="G16" s="178"/>
      <c r="H16" s="179"/>
      <c r="I16" s="179"/>
      <c r="J16" s="179"/>
      <c r="K16" s="179"/>
      <c r="L16" s="179"/>
      <c r="M16" s="179"/>
      <c r="N16" s="180"/>
      <c r="O16" s="181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3" t="s">
        <v>7</v>
      </c>
      <c r="AD16" s="183"/>
      <c r="AE16" s="183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5"/>
      <c r="AU16" s="184" t="s">
        <v>9</v>
      </c>
      <c r="AV16" s="184"/>
      <c r="AW16" s="179"/>
      <c r="AX16" s="179"/>
      <c r="AY16" s="184" t="s">
        <v>11</v>
      </c>
      <c r="AZ16" s="184"/>
      <c r="BA16" s="179"/>
      <c r="BB16" s="179"/>
      <c r="BC16" s="184" t="s">
        <v>10</v>
      </c>
      <c r="BD16" s="184"/>
      <c r="BE16" s="184" t="s">
        <v>8</v>
      </c>
      <c r="BF16" s="194"/>
    </row>
    <row r="17" spans="1:58" ht="15" customHeight="1" x14ac:dyDescent="0.15">
      <c r="A17" s="165" t="s">
        <v>12</v>
      </c>
      <c r="B17" s="166"/>
      <c r="C17" s="166"/>
      <c r="D17" s="166"/>
      <c r="E17" s="166"/>
      <c r="F17" s="167"/>
      <c r="G17" s="207"/>
      <c r="H17" s="190"/>
      <c r="I17" s="190"/>
      <c r="J17" s="190"/>
      <c r="K17" s="190"/>
      <c r="L17" s="190"/>
      <c r="M17" s="190"/>
      <c r="N17" s="208"/>
      <c r="O17" s="192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22" t="s">
        <v>15</v>
      </c>
      <c r="AW17" s="22"/>
      <c r="AX17" s="190"/>
      <c r="AY17" s="190"/>
      <c r="AZ17" s="190"/>
      <c r="BA17" s="190"/>
      <c r="BB17" s="190"/>
      <c r="BC17" s="190"/>
      <c r="BD17" s="190"/>
      <c r="BE17" s="190"/>
      <c r="BF17" s="191"/>
    </row>
    <row r="18" spans="1:58" ht="15" customHeight="1" x14ac:dyDescent="0.15">
      <c r="A18" s="171"/>
      <c r="B18" s="172"/>
      <c r="C18" s="172"/>
      <c r="D18" s="172"/>
      <c r="E18" s="172"/>
      <c r="F18" s="173"/>
      <c r="G18" s="209"/>
      <c r="H18" s="210"/>
      <c r="I18" s="210"/>
      <c r="J18" s="210"/>
      <c r="K18" s="210"/>
      <c r="L18" s="210"/>
      <c r="M18" s="210"/>
      <c r="N18" s="211"/>
      <c r="O18" s="186" t="s">
        <v>13</v>
      </c>
      <c r="P18" s="187"/>
      <c r="Q18" s="185"/>
      <c r="R18" s="185"/>
      <c r="S18" s="185"/>
      <c r="T18" s="16" t="s">
        <v>14</v>
      </c>
      <c r="U18" s="185"/>
      <c r="V18" s="185"/>
      <c r="W18" s="185"/>
      <c r="X18" s="185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9"/>
    </row>
    <row r="19" spans="1:58" ht="15" customHeight="1" x14ac:dyDescent="0.15">
      <c r="A19" s="171"/>
      <c r="B19" s="172"/>
      <c r="C19" s="172"/>
      <c r="D19" s="172"/>
      <c r="E19" s="172"/>
      <c r="F19" s="173"/>
      <c r="G19" s="217"/>
      <c r="H19" s="218"/>
      <c r="I19" s="218"/>
      <c r="J19" s="218"/>
      <c r="K19" s="218"/>
      <c r="L19" s="218"/>
      <c r="M19" s="218"/>
      <c r="N19" s="219"/>
      <c r="O19" s="147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25" t="s">
        <v>15</v>
      </c>
      <c r="AW19" s="25"/>
      <c r="AX19" s="223"/>
      <c r="AY19" s="223"/>
      <c r="AZ19" s="223"/>
      <c r="BA19" s="223"/>
      <c r="BB19" s="223"/>
      <c r="BC19" s="223"/>
      <c r="BD19" s="223"/>
      <c r="BE19" s="223"/>
      <c r="BF19" s="224"/>
    </row>
    <row r="20" spans="1:58" ht="15" customHeight="1" x14ac:dyDescent="0.15">
      <c r="A20" s="171"/>
      <c r="B20" s="172"/>
      <c r="C20" s="172"/>
      <c r="D20" s="172"/>
      <c r="E20" s="172"/>
      <c r="F20" s="173"/>
      <c r="G20" s="209"/>
      <c r="H20" s="210"/>
      <c r="I20" s="210"/>
      <c r="J20" s="210"/>
      <c r="K20" s="210"/>
      <c r="L20" s="210"/>
      <c r="M20" s="210"/>
      <c r="N20" s="211"/>
      <c r="O20" s="186" t="s">
        <v>13</v>
      </c>
      <c r="P20" s="187"/>
      <c r="Q20" s="185"/>
      <c r="R20" s="185"/>
      <c r="S20" s="185"/>
      <c r="T20" s="16" t="s">
        <v>14</v>
      </c>
      <c r="U20" s="185"/>
      <c r="V20" s="185"/>
      <c r="W20" s="185"/>
      <c r="X20" s="185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9"/>
    </row>
    <row r="21" spans="1:58" ht="15" customHeight="1" x14ac:dyDescent="0.15">
      <c r="A21" s="171"/>
      <c r="B21" s="172"/>
      <c r="C21" s="172"/>
      <c r="D21" s="172"/>
      <c r="E21" s="172"/>
      <c r="F21" s="173"/>
      <c r="G21" s="217"/>
      <c r="H21" s="218"/>
      <c r="I21" s="218"/>
      <c r="J21" s="218"/>
      <c r="K21" s="218"/>
      <c r="L21" s="218"/>
      <c r="M21" s="218"/>
      <c r="N21" s="219"/>
      <c r="O21" s="147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25" t="s">
        <v>15</v>
      </c>
      <c r="AW21" s="25"/>
      <c r="AX21" s="223"/>
      <c r="AY21" s="223"/>
      <c r="AZ21" s="223"/>
      <c r="BA21" s="223"/>
      <c r="BB21" s="223"/>
      <c r="BC21" s="223"/>
      <c r="BD21" s="223"/>
      <c r="BE21" s="223"/>
      <c r="BF21" s="224"/>
    </row>
    <row r="22" spans="1:58" ht="15" customHeight="1" x14ac:dyDescent="0.15">
      <c r="A22" s="171"/>
      <c r="B22" s="172"/>
      <c r="C22" s="172"/>
      <c r="D22" s="172"/>
      <c r="E22" s="172"/>
      <c r="F22" s="173"/>
      <c r="G22" s="209"/>
      <c r="H22" s="210"/>
      <c r="I22" s="210"/>
      <c r="J22" s="210"/>
      <c r="K22" s="210"/>
      <c r="L22" s="210"/>
      <c r="M22" s="210"/>
      <c r="N22" s="211"/>
      <c r="O22" s="186" t="s">
        <v>13</v>
      </c>
      <c r="P22" s="187"/>
      <c r="Q22" s="185"/>
      <c r="R22" s="185"/>
      <c r="S22" s="185"/>
      <c r="T22" s="16" t="s">
        <v>14</v>
      </c>
      <c r="U22" s="185"/>
      <c r="V22" s="185"/>
      <c r="W22" s="185"/>
      <c r="X22" s="185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9"/>
    </row>
    <row r="23" spans="1:58" ht="15" customHeight="1" x14ac:dyDescent="0.15">
      <c r="A23" s="171"/>
      <c r="B23" s="172"/>
      <c r="C23" s="172"/>
      <c r="D23" s="172"/>
      <c r="E23" s="172"/>
      <c r="F23" s="173"/>
      <c r="G23" s="217"/>
      <c r="H23" s="218"/>
      <c r="I23" s="218"/>
      <c r="J23" s="218"/>
      <c r="K23" s="218"/>
      <c r="L23" s="218"/>
      <c r="M23" s="218"/>
      <c r="N23" s="219"/>
      <c r="O23" s="147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25" t="s">
        <v>15</v>
      </c>
      <c r="AW23" s="25"/>
      <c r="AX23" s="223"/>
      <c r="AY23" s="223"/>
      <c r="AZ23" s="223"/>
      <c r="BA23" s="223"/>
      <c r="BB23" s="223"/>
      <c r="BC23" s="223"/>
      <c r="BD23" s="223"/>
      <c r="BE23" s="223"/>
      <c r="BF23" s="224"/>
    </row>
    <row r="24" spans="1:58" ht="15" customHeight="1" x14ac:dyDescent="0.15">
      <c r="A24" s="168"/>
      <c r="B24" s="169"/>
      <c r="C24" s="169"/>
      <c r="D24" s="169"/>
      <c r="E24" s="169"/>
      <c r="F24" s="170"/>
      <c r="G24" s="220"/>
      <c r="H24" s="221"/>
      <c r="I24" s="221"/>
      <c r="J24" s="221"/>
      <c r="K24" s="221"/>
      <c r="L24" s="221"/>
      <c r="M24" s="221"/>
      <c r="N24" s="222"/>
      <c r="O24" s="225" t="s">
        <v>13</v>
      </c>
      <c r="P24" s="28"/>
      <c r="Q24" s="226"/>
      <c r="R24" s="226"/>
      <c r="S24" s="226"/>
      <c r="T24" s="12" t="s">
        <v>14</v>
      </c>
      <c r="U24" s="226"/>
      <c r="V24" s="226"/>
      <c r="W24" s="226"/>
      <c r="X24" s="226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8"/>
    </row>
    <row r="25" spans="1:58" ht="15" customHeight="1" thickBot="1" x14ac:dyDescent="0.2">
      <c r="A25" s="128" t="s">
        <v>16</v>
      </c>
      <c r="B25" s="129"/>
      <c r="C25" s="129"/>
      <c r="D25" s="129"/>
      <c r="E25" s="129"/>
      <c r="F25" s="130"/>
      <c r="G25" s="163" t="s">
        <v>5</v>
      </c>
      <c r="H25" s="129"/>
      <c r="I25" s="129"/>
      <c r="J25" s="129"/>
      <c r="K25" s="129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29" t="s">
        <v>6</v>
      </c>
      <c r="Z25" s="129"/>
      <c r="AA25" s="129"/>
      <c r="AB25" s="129"/>
      <c r="AC25" s="129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3" t="s">
        <v>30</v>
      </c>
      <c r="AO25" s="133"/>
      <c r="AP25" s="133"/>
      <c r="AQ25" s="133"/>
      <c r="AR25" s="133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4"/>
    </row>
    <row r="26" spans="1:58" ht="15" customHeight="1" thickBot="1" x14ac:dyDescent="0.2"/>
    <row r="27" spans="1:58" ht="15" customHeight="1" x14ac:dyDescent="0.15">
      <c r="A27" s="131" t="s">
        <v>17</v>
      </c>
      <c r="B27" s="95"/>
      <c r="C27" s="95"/>
      <c r="D27" s="95"/>
      <c r="E27" s="95"/>
      <c r="F27" s="95"/>
      <c r="G27" s="95" t="s">
        <v>21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 t="s">
        <v>22</v>
      </c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6"/>
    </row>
    <row r="28" spans="1:58" ht="15" customHeight="1" x14ac:dyDescent="0.15">
      <c r="A28" s="21" t="s">
        <v>39</v>
      </c>
      <c r="B28" s="22"/>
      <c r="C28" s="22"/>
      <c r="D28" s="22"/>
      <c r="E28" s="22"/>
      <c r="F28" s="23"/>
      <c r="G28" s="42">
        <f>SUM(AZ28:BD31)</f>
        <v>0</v>
      </c>
      <c r="H28" s="43"/>
      <c r="I28" s="43"/>
      <c r="J28" s="43"/>
      <c r="K28" s="43"/>
      <c r="L28" s="43"/>
      <c r="M28" s="43"/>
      <c r="N28" s="43"/>
      <c r="O28" s="43"/>
      <c r="P28" s="43"/>
      <c r="Q28" s="30" t="s">
        <v>19</v>
      </c>
      <c r="R28" s="31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  <c r="AE28" s="106"/>
      <c r="AF28" s="107"/>
      <c r="AG28" s="107"/>
      <c r="AH28" s="107"/>
      <c r="AI28" s="107"/>
      <c r="AJ28" s="2" t="str">
        <f>IF(AM28="","","×")</f>
        <v/>
      </c>
      <c r="AK28" s="110"/>
      <c r="AL28" s="110"/>
      <c r="AM28" s="111"/>
      <c r="AN28" s="111"/>
      <c r="AO28" s="2" t="str">
        <f t="shared" ref="AO28:AO50" si="0">IF(AR28="","","×")</f>
        <v/>
      </c>
      <c r="AP28" s="110"/>
      <c r="AQ28" s="110"/>
      <c r="AR28" s="111"/>
      <c r="AS28" s="111"/>
      <c r="AT28" s="2" t="str">
        <f t="shared" ref="AT28:AT50" si="1">IF(AW28="","","×")</f>
        <v/>
      </c>
      <c r="AU28" s="110"/>
      <c r="AV28" s="110"/>
      <c r="AW28" s="111"/>
      <c r="AX28" s="156"/>
      <c r="AY28" s="3" t="s">
        <v>20</v>
      </c>
      <c r="AZ28" s="239" t="str">
        <f>IF(AE28=0,"",AE28*IF(AK28=0,1,AK28)*IF(AP28=0,1,AP28)*IF(AU28=0,1,AU28))</f>
        <v/>
      </c>
      <c r="BA28" s="239"/>
      <c r="BB28" s="239"/>
      <c r="BC28" s="239"/>
      <c r="BD28" s="239"/>
      <c r="BE28" s="233" t="str">
        <f>IF(AE28=0,"","円")</f>
        <v/>
      </c>
      <c r="BF28" s="234"/>
    </row>
    <row r="29" spans="1:58" ht="15" customHeight="1" x14ac:dyDescent="0.15">
      <c r="A29" s="24"/>
      <c r="B29" s="25"/>
      <c r="C29" s="25"/>
      <c r="D29" s="25"/>
      <c r="E29" s="25"/>
      <c r="F29" s="26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2"/>
      <c r="R29" s="33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0"/>
      <c r="AF29" s="101"/>
      <c r="AG29" s="101"/>
      <c r="AH29" s="101"/>
      <c r="AI29" s="101"/>
      <c r="AJ29" s="4" t="str">
        <f t="shared" ref="AJ29:AJ50" si="2">IF(AM29="","","×")</f>
        <v/>
      </c>
      <c r="AK29" s="81"/>
      <c r="AL29" s="81"/>
      <c r="AM29" s="73"/>
      <c r="AN29" s="73"/>
      <c r="AO29" s="4" t="str">
        <f t="shared" si="0"/>
        <v/>
      </c>
      <c r="AP29" s="81"/>
      <c r="AQ29" s="81"/>
      <c r="AR29" s="73"/>
      <c r="AS29" s="73"/>
      <c r="AT29" s="4" t="str">
        <f t="shared" si="1"/>
        <v/>
      </c>
      <c r="AU29" s="81"/>
      <c r="AV29" s="81"/>
      <c r="AW29" s="73"/>
      <c r="AX29" s="74"/>
      <c r="AY29" s="5" t="s">
        <v>20</v>
      </c>
      <c r="AZ29" s="105" t="str">
        <f t="shared" ref="AZ29:AZ50" si="3">IF(AE29=0,"",AE29*IF(AK29=0,1,AK29)*IF(AP29=0,1,AP29)*IF(AU29=0,1,AU29))</f>
        <v/>
      </c>
      <c r="BA29" s="105"/>
      <c r="BB29" s="105"/>
      <c r="BC29" s="105"/>
      <c r="BD29" s="105"/>
      <c r="BE29" s="124" t="str">
        <f t="shared" ref="BE29:BE50" si="4">IF(AE29=0,"","円")</f>
        <v/>
      </c>
      <c r="BF29" s="125"/>
    </row>
    <row r="30" spans="1:58" ht="15" customHeight="1" x14ac:dyDescent="0.15">
      <c r="A30" s="24"/>
      <c r="B30" s="25"/>
      <c r="C30" s="25"/>
      <c r="D30" s="25"/>
      <c r="E30" s="25"/>
      <c r="F30" s="26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2"/>
      <c r="R30" s="33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100"/>
      <c r="AF30" s="101"/>
      <c r="AG30" s="101"/>
      <c r="AH30" s="101"/>
      <c r="AI30" s="101"/>
      <c r="AJ30" s="4" t="str">
        <f t="shared" si="2"/>
        <v/>
      </c>
      <c r="AK30" s="81"/>
      <c r="AL30" s="81"/>
      <c r="AM30" s="73"/>
      <c r="AN30" s="73"/>
      <c r="AO30" s="4" t="str">
        <f t="shared" si="0"/>
        <v/>
      </c>
      <c r="AP30" s="81"/>
      <c r="AQ30" s="81"/>
      <c r="AR30" s="73"/>
      <c r="AS30" s="73"/>
      <c r="AT30" s="4" t="str">
        <f t="shared" si="1"/>
        <v/>
      </c>
      <c r="AU30" s="81"/>
      <c r="AV30" s="81"/>
      <c r="AW30" s="73"/>
      <c r="AX30" s="74"/>
      <c r="AY30" s="5" t="s">
        <v>20</v>
      </c>
      <c r="AZ30" s="105" t="str">
        <f t="shared" si="3"/>
        <v/>
      </c>
      <c r="BA30" s="105"/>
      <c r="BB30" s="105"/>
      <c r="BC30" s="105"/>
      <c r="BD30" s="105"/>
      <c r="BE30" s="124" t="str">
        <f t="shared" si="4"/>
        <v/>
      </c>
      <c r="BF30" s="125"/>
    </row>
    <row r="31" spans="1:58" ht="15" customHeight="1" x14ac:dyDescent="0.15">
      <c r="A31" s="27"/>
      <c r="B31" s="28"/>
      <c r="C31" s="28"/>
      <c r="D31" s="28"/>
      <c r="E31" s="28"/>
      <c r="F31" s="29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34"/>
      <c r="R31" s="35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  <c r="AE31" s="116"/>
      <c r="AF31" s="117"/>
      <c r="AG31" s="117"/>
      <c r="AH31" s="117"/>
      <c r="AI31" s="117"/>
      <c r="AJ31" s="6" t="str">
        <f t="shared" si="2"/>
        <v/>
      </c>
      <c r="AK31" s="118"/>
      <c r="AL31" s="118"/>
      <c r="AM31" s="119"/>
      <c r="AN31" s="119"/>
      <c r="AO31" s="6" t="str">
        <f t="shared" si="0"/>
        <v/>
      </c>
      <c r="AP31" s="118"/>
      <c r="AQ31" s="118"/>
      <c r="AR31" s="119"/>
      <c r="AS31" s="119"/>
      <c r="AT31" s="6" t="str">
        <f t="shared" si="1"/>
        <v/>
      </c>
      <c r="AU31" s="118"/>
      <c r="AV31" s="118"/>
      <c r="AW31" s="119"/>
      <c r="AX31" s="157"/>
      <c r="AY31" s="7" t="s">
        <v>20</v>
      </c>
      <c r="AZ31" s="240" t="str">
        <f t="shared" si="3"/>
        <v/>
      </c>
      <c r="BA31" s="240"/>
      <c r="BB31" s="240"/>
      <c r="BC31" s="240"/>
      <c r="BD31" s="240"/>
      <c r="BE31" s="235" t="str">
        <f t="shared" si="4"/>
        <v/>
      </c>
      <c r="BF31" s="236"/>
    </row>
    <row r="32" spans="1:58" ht="15" customHeight="1" x14ac:dyDescent="0.15">
      <c r="A32" s="24" t="s">
        <v>40</v>
      </c>
      <c r="B32" s="25"/>
      <c r="C32" s="25"/>
      <c r="D32" s="25"/>
      <c r="E32" s="25"/>
      <c r="F32" s="26"/>
      <c r="G32" s="38">
        <f>SUM(AZ32:BD47)</f>
        <v>0</v>
      </c>
      <c r="H32" s="39"/>
      <c r="I32" s="39"/>
      <c r="J32" s="39"/>
      <c r="K32" s="39"/>
      <c r="L32" s="39"/>
      <c r="M32" s="39"/>
      <c r="N32" s="39"/>
      <c r="O32" s="39"/>
      <c r="P32" s="39"/>
      <c r="Q32" s="32" t="s">
        <v>41</v>
      </c>
      <c r="R32" s="33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9"/>
      <c r="AE32" s="160"/>
      <c r="AF32" s="161"/>
      <c r="AG32" s="161"/>
      <c r="AH32" s="161"/>
      <c r="AI32" s="161"/>
      <c r="AJ32" s="19" t="str">
        <f t="shared" si="2"/>
        <v/>
      </c>
      <c r="AK32" s="162"/>
      <c r="AL32" s="162"/>
      <c r="AM32" s="112"/>
      <c r="AN32" s="112"/>
      <c r="AO32" s="19" t="str">
        <f t="shared" si="0"/>
        <v/>
      </c>
      <c r="AP32" s="162"/>
      <c r="AQ32" s="162"/>
      <c r="AR32" s="112"/>
      <c r="AS32" s="112"/>
      <c r="AT32" s="19" t="str">
        <f t="shared" si="1"/>
        <v/>
      </c>
      <c r="AU32" s="162"/>
      <c r="AV32" s="162"/>
      <c r="AW32" s="112"/>
      <c r="AX32" s="113"/>
      <c r="AY32" s="20" t="s">
        <v>20</v>
      </c>
      <c r="AZ32" s="241" t="str">
        <f t="shared" si="3"/>
        <v/>
      </c>
      <c r="BA32" s="241"/>
      <c r="BB32" s="241"/>
      <c r="BC32" s="241"/>
      <c r="BD32" s="241"/>
      <c r="BE32" s="237" t="str">
        <f t="shared" si="4"/>
        <v/>
      </c>
      <c r="BF32" s="238"/>
    </row>
    <row r="33" spans="1:58" ht="15" customHeight="1" x14ac:dyDescent="0.15">
      <c r="A33" s="24"/>
      <c r="B33" s="25"/>
      <c r="C33" s="25"/>
      <c r="D33" s="25"/>
      <c r="E33" s="25"/>
      <c r="F33" s="26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2"/>
      <c r="R33" s="33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00"/>
      <c r="AF33" s="101"/>
      <c r="AG33" s="101"/>
      <c r="AH33" s="101"/>
      <c r="AI33" s="101"/>
      <c r="AJ33" s="4" t="str">
        <f t="shared" si="2"/>
        <v/>
      </c>
      <c r="AK33" s="81"/>
      <c r="AL33" s="81"/>
      <c r="AM33" s="73"/>
      <c r="AN33" s="73"/>
      <c r="AO33" s="4" t="str">
        <f t="shared" si="0"/>
        <v/>
      </c>
      <c r="AP33" s="81"/>
      <c r="AQ33" s="81"/>
      <c r="AR33" s="73"/>
      <c r="AS33" s="73"/>
      <c r="AT33" s="4" t="str">
        <f t="shared" si="1"/>
        <v/>
      </c>
      <c r="AU33" s="81"/>
      <c r="AV33" s="81"/>
      <c r="AW33" s="73"/>
      <c r="AX33" s="74"/>
      <c r="AY33" s="5" t="s">
        <v>20</v>
      </c>
      <c r="AZ33" s="105" t="str">
        <f t="shared" si="3"/>
        <v/>
      </c>
      <c r="BA33" s="105"/>
      <c r="BB33" s="105"/>
      <c r="BC33" s="105"/>
      <c r="BD33" s="105"/>
      <c r="BE33" s="124" t="str">
        <f t="shared" si="4"/>
        <v/>
      </c>
      <c r="BF33" s="125"/>
    </row>
    <row r="34" spans="1:58" ht="15" customHeight="1" x14ac:dyDescent="0.15">
      <c r="A34" s="24"/>
      <c r="B34" s="25"/>
      <c r="C34" s="25"/>
      <c r="D34" s="25"/>
      <c r="E34" s="25"/>
      <c r="F34" s="26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2"/>
      <c r="R34" s="33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100"/>
      <c r="AF34" s="101"/>
      <c r="AG34" s="101"/>
      <c r="AH34" s="101"/>
      <c r="AI34" s="101"/>
      <c r="AJ34" s="4" t="str">
        <f t="shared" si="2"/>
        <v/>
      </c>
      <c r="AK34" s="81"/>
      <c r="AL34" s="81"/>
      <c r="AM34" s="73"/>
      <c r="AN34" s="73"/>
      <c r="AO34" s="4" t="str">
        <f t="shared" si="0"/>
        <v/>
      </c>
      <c r="AP34" s="81"/>
      <c r="AQ34" s="81"/>
      <c r="AR34" s="73"/>
      <c r="AS34" s="73"/>
      <c r="AT34" s="4" t="str">
        <f t="shared" si="1"/>
        <v/>
      </c>
      <c r="AU34" s="81"/>
      <c r="AV34" s="81"/>
      <c r="AW34" s="73"/>
      <c r="AX34" s="74"/>
      <c r="AY34" s="5" t="s">
        <v>20</v>
      </c>
      <c r="AZ34" s="105" t="str">
        <f t="shared" si="3"/>
        <v/>
      </c>
      <c r="BA34" s="105"/>
      <c r="BB34" s="105"/>
      <c r="BC34" s="105"/>
      <c r="BD34" s="105"/>
      <c r="BE34" s="124" t="str">
        <f t="shared" si="4"/>
        <v/>
      </c>
      <c r="BF34" s="125"/>
    </row>
    <row r="35" spans="1:58" ht="15" customHeight="1" x14ac:dyDescent="0.15">
      <c r="A35" s="24"/>
      <c r="B35" s="25"/>
      <c r="C35" s="25"/>
      <c r="D35" s="25"/>
      <c r="E35" s="25"/>
      <c r="F35" s="26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2"/>
      <c r="R35" s="33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9"/>
      <c r="AE35" s="100"/>
      <c r="AF35" s="101"/>
      <c r="AG35" s="101"/>
      <c r="AH35" s="101"/>
      <c r="AI35" s="101"/>
      <c r="AJ35" s="4" t="str">
        <f t="shared" si="2"/>
        <v/>
      </c>
      <c r="AK35" s="81"/>
      <c r="AL35" s="81"/>
      <c r="AM35" s="73"/>
      <c r="AN35" s="73"/>
      <c r="AO35" s="4" t="str">
        <f t="shared" si="0"/>
        <v/>
      </c>
      <c r="AP35" s="81"/>
      <c r="AQ35" s="81"/>
      <c r="AR35" s="73"/>
      <c r="AS35" s="73"/>
      <c r="AT35" s="4" t="str">
        <f t="shared" si="1"/>
        <v/>
      </c>
      <c r="AU35" s="81"/>
      <c r="AV35" s="81"/>
      <c r="AW35" s="73"/>
      <c r="AX35" s="74"/>
      <c r="AY35" s="5" t="s">
        <v>20</v>
      </c>
      <c r="AZ35" s="105" t="str">
        <f t="shared" si="3"/>
        <v/>
      </c>
      <c r="BA35" s="105"/>
      <c r="BB35" s="105"/>
      <c r="BC35" s="105"/>
      <c r="BD35" s="105"/>
      <c r="BE35" s="124" t="str">
        <f t="shared" si="4"/>
        <v/>
      </c>
      <c r="BF35" s="125"/>
    </row>
    <row r="36" spans="1:58" ht="15" customHeight="1" x14ac:dyDescent="0.15">
      <c r="A36" s="24"/>
      <c r="B36" s="25"/>
      <c r="C36" s="25"/>
      <c r="D36" s="25"/>
      <c r="E36" s="25"/>
      <c r="F36" s="26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2"/>
      <c r="R36" s="33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9"/>
      <c r="AE36" s="100"/>
      <c r="AF36" s="101"/>
      <c r="AG36" s="101"/>
      <c r="AH36" s="101"/>
      <c r="AI36" s="101"/>
      <c r="AJ36" s="4" t="str">
        <f t="shared" si="2"/>
        <v/>
      </c>
      <c r="AK36" s="81"/>
      <c r="AL36" s="81"/>
      <c r="AM36" s="73"/>
      <c r="AN36" s="73"/>
      <c r="AO36" s="4" t="str">
        <f t="shared" si="0"/>
        <v/>
      </c>
      <c r="AP36" s="81"/>
      <c r="AQ36" s="81"/>
      <c r="AR36" s="73"/>
      <c r="AS36" s="73"/>
      <c r="AT36" s="4" t="str">
        <f t="shared" si="1"/>
        <v/>
      </c>
      <c r="AU36" s="81"/>
      <c r="AV36" s="81"/>
      <c r="AW36" s="73"/>
      <c r="AX36" s="74"/>
      <c r="AY36" s="5" t="s">
        <v>20</v>
      </c>
      <c r="AZ36" s="105" t="str">
        <f t="shared" si="3"/>
        <v/>
      </c>
      <c r="BA36" s="105"/>
      <c r="BB36" s="105"/>
      <c r="BC36" s="105"/>
      <c r="BD36" s="105"/>
      <c r="BE36" s="124" t="str">
        <f t="shared" si="4"/>
        <v/>
      </c>
      <c r="BF36" s="125"/>
    </row>
    <row r="37" spans="1:58" ht="15" customHeight="1" x14ac:dyDescent="0.15">
      <c r="A37" s="24"/>
      <c r="B37" s="25"/>
      <c r="C37" s="25"/>
      <c r="D37" s="25"/>
      <c r="E37" s="25"/>
      <c r="F37" s="26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2"/>
      <c r="R37" s="33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E37" s="100"/>
      <c r="AF37" s="101"/>
      <c r="AG37" s="101"/>
      <c r="AH37" s="101"/>
      <c r="AI37" s="101"/>
      <c r="AJ37" s="4" t="str">
        <f t="shared" si="2"/>
        <v/>
      </c>
      <c r="AK37" s="81"/>
      <c r="AL37" s="81"/>
      <c r="AM37" s="73"/>
      <c r="AN37" s="73"/>
      <c r="AO37" s="4" t="str">
        <f t="shared" si="0"/>
        <v/>
      </c>
      <c r="AP37" s="81"/>
      <c r="AQ37" s="81"/>
      <c r="AR37" s="73"/>
      <c r="AS37" s="73"/>
      <c r="AT37" s="4" t="str">
        <f t="shared" si="1"/>
        <v/>
      </c>
      <c r="AU37" s="81"/>
      <c r="AV37" s="81"/>
      <c r="AW37" s="73"/>
      <c r="AX37" s="74"/>
      <c r="AY37" s="5" t="s">
        <v>20</v>
      </c>
      <c r="AZ37" s="105" t="str">
        <f t="shared" si="3"/>
        <v/>
      </c>
      <c r="BA37" s="105"/>
      <c r="BB37" s="105"/>
      <c r="BC37" s="105"/>
      <c r="BD37" s="105"/>
      <c r="BE37" s="124" t="str">
        <f t="shared" si="4"/>
        <v/>
      </c>
      <c r="BF37" s="125"/>
    </row>
    <row r="38" spans="1:58" ht="15" customHeight="1" x14ac:dyDescent="0.15">
      <c r="A38" s="24"/>
      <c r="B38" s="25"/>
      <c r="C38" s="25"/>
      <c r="D38" s="25"/>
      <c r="E38" s="25"/>
      <c r="F38" s="26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2"/>
      <c r="R38" s="33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100"/>
      <c r="AF38" s="101"/>
      <c r="AG38" s="101"/>
      <c r="AH38" s="101"/>
      <c r="AI38" s="101"/>
      <c r="AJ38" s="4" t="str">
        <f t="shared" si="2"/>
        <v/>
      </c>
      <c r="AK38" s="81"/>
      <c r="AL38" s="81"/>
      <c r="AM38" s="73"/>
      <c r="AN38" s="73"/>
      <c r="AO38" s="4" t="str">
        <f t="shared" si="0"/>
        <v/>
      </c>
      <c r="AP38" s="81"/>
      <c r="AQ38" s="81"/>
      <c r="AR38" s="73"/>
      <c r="AS38" s="73"/>
      <c r="AT38" s="4" t="str">
        <f t="shared" si="1"/>
        <v/>
      </c>
      <c r="AU38" s="81"/>
      <c r="AV38" s="81"/>
      <c r="AW38" s="73"/>
      <c r="AX38" s="74"/>
      <c r="AY38" s="5" t="s">
        <v>20</v>
      </c>
      <c r="AZ38" s="105" t="str">
        <f t="shared" si="3"/>
        <v/>
      </c>
      <c r="BA38" s="105"/>
      <c r="BB38" s="105"/>
      <c r="BC38" s="105"/>
      <c r="BD38" s="105"/>
      <c r="BE38" s="124" t="str">
        <f t="shared" si="4"/>
        <v/>
      </c>
      <c r="BF38" s="125"/>
    </row>
    <row r="39" spans="1:58" ht="15" customHeight="1" x14ac:dyDescent="0.15">
      <c r="A39" s="24"/>
      <c r="B39" s="25"/>
      <c r="C39" s="25"/>
      <c r="D39" s="25"/>
      <c r="E39" s="25"/>
      <c r="F39" s="26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2"/>
      <c r="R39" s="33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9"/>
      <c r="AE39" s="100"/>
      <c r="AF39" s="101"/>
      <c r="AG39" s="101"/>
      <c r="AH39" s="101"/>
      <c r="AI39" s="101"/>
      <c r="AJ39" s="4" t="str">
        <f t="shared" si="2"/>
        <v/>
      </c>
      <c r="AK39" s="81"/>
      <c r="AL39" s="81"/>
      <c r="AM39" s="73"/>
      <c r="AN39" s="73"/>
      <c r="AO39" s="4" t="str">
        <f t="shared" si="0"/>
        <v/>
      </c>
      <c r="AP39" s="81"/>
      <c r="AQ39" s="81"/>
      <c r="AR39" s="73"/>
      <c r="AS39" s="73"/>
      <c r="AT39" s="4" t="str">
        <f t="shared" si="1"/>
        <v/>
      </c>
      <c r="AU39" s="81"/>
      <c r="AV39" s="81"/>
      <c r="AW39" s="73"/>
      <c r="AX39" s="74"/>
      <c r="AY39" s="5" t="s">
        <v>20</v>
      </c>
      <c r="AZ39" s="105" t="str">
        <f t="shared" si="3"/>
        <v/>
      </c>
      <c r="BA39" s="105"/>
      <c r="BB39" s="105"/>
      <c r="BC39" s="105"/>
      <c r="BD39" s="105"/>
      <c r="BE39" s="124" t="str">
        <f t="shared" si="4"/>
        <v/>
      </c>
      <c r="BF39" s="125"/>
    </row>
    <row r="40" spans="1:58" ht="15" customHeight="1" x14ac:dyDescent="0.15">
      <c r="A40" s="24"/>
      <c r="B40" s="25"/>
      <c r="C40" s="25"/>
      <c r="D40" s="25"/>
      <c r="E40" s="25"/>
      <c r="F40" s="26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2"/>
      <c r="R40" s="33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100"/>
      <c r="AF40" s="101"/>
      <c r="AG40" s="101"/>
      <c r="AH40" s="101"/>
      <c r="AI40" s="101"/>
      <c r="AJ40" s="4" t="str">
        <f t="shared" si="2"/>
        <v/>
      </c>
      <c r="AK40" s="81"/>
      <c r="AL40" s="81"/>
      <c r="AM40" s="73"/>
      <c r="AN40" s="73"/>
      <c r="AO40" s="4" t="str">
        <f t="shared" si="0"/>
        <v/>
      </c>
      <c r="AP40" s="81"/>
      <c r="AQ40" s="81"/>
      <c r="AR40" s="73"/>
      <c r="AS40" s="73"/>
      <c r="AT40" s="4" t="str">
        <f t="shared" si="1"/>
        <v/>
      </c>
      <c r="AU40" s="81"/>
      <c r="AV40" s="81"/>
      <c r="AW40" s="73"/>
      <c r="AX40" s="74"/>
      <c r="AY40" s="5" t="s">
        <v>20</v>
      </c>
      <c r="AZ40" s="105" t="str">
        <f t="shared" si="3"/>
        <v/>
      </c>
      <c r="BA40" s="105"/>
      <c r="BB40" s="105"/>
      <c r="BC40" s="105"/>
      <c r="BD40" s="105"/>
      <c r="BE40" s="124" t="str">
        <f t="shared" si="4"/>
        <v/>
      </c>
      <c r="BF40" s="125"/>
    </row>
    <row r="41" spans="1:58" ht="15" customHeight="1" x14ac:dyDescent="0.15">
      <c r="A41" s="24"/>
      <c r="B41" s="25"/>
      <c r="C41" s="25"/>
      <c r="D41" s="25"/>
      <c r="E41" s="25"/>
      <c r="F41" s="26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2"/>
      <c r="R41" s="33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E41" s="100"/>
      <c r="AF41" s="101"/>
      <c r="AG41" s="101"/>
      <c r="AH41" s="101"/>
      <c r="AI41" s="101"/>
      <c r="AJ41" s="4" t="str">
        <f t="shared" si="2"/>
        <v/>
      </c>
      <c r="AK41" s="81"/>
      <c r="AL41" s="81"/>
      <c r="AM41" s="73"/>
      <c r="AN41" s="73"/>
      <c r="AO41" s="4" t="str">
        <f t="shared" si="0"/>
        <v/>
      </c>
      <c r="AP41" s="81"/>
      <c r="AQ41" s="81"/>
      <c r="AR41" s="73"/>
      <c r="AS41" s="73"/>
      <c r="AT41" s="4" t="str">
        <f t="shared" si="1"/>
        <v/>
      </c>
      <c r="AU41" s="81"/>
      <c r="AV41" s="81"/>
      <c r="AW41" s="73"/>
      <c r="AX41" s="74"/>
      <c r="AY41" s="5" t="s">
        <v>20</v>
      </c>
      <c r="AZ41" s="105" t="str">
        <f t="shared" si="3"/>
        <v/>
      </c>
      <c r="BA41" s="105"/>
      <c r="BB41" s="105"/>
      <c r="BC41" s="105"/>
      <c r="BD41" s="105"/>
      <c r="BE41" s="124" t="str">
        <f t="shared" si="4"/>
        <v/>
      </c>
      <c r="BF41" s="125"/>
    </row>
    <row r="42" spans="1:58" ht="15" customHeight="1" x14ac:dyDescent="0.15">
      <c r="A42" s="24"/>
      <c r="B42" s="25"/>
      <c r="C42" s="25"/>
      <c r="D42" s="25"/>
      <c r="E42" s="25"/>
      <c r="F42" s="26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2"/>
      <c r="R42" s="33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100"/>
      <c r="AF42" s="101"/>
      <c r="AG42" s="101"/>
      <c r="AH42" s="101"/>
      <c r="AI42" s="101"/>
      <c r="AJ42" s="4" t="str">
        <f t="shared" ref="AJ42:AJ46" si="5">IF(AM42="","","×")</f>
        <v/>
      </c>
      <c r="AK42" s="81"/>
      <c r="AL42" s="81"/>
      <c r="AM42" s="73"/>
      <c r="AN42" s="73"/>
      <c r="AO42" s="4" t="str">
        <f t="shared" ref="AO42:AO46" si="6">IF(AR42="","","×")</f>
        <v/>
      </c>
      <c r="AP42" s="81"/>
      <c r="AQ42" s="81"/>
      <c r="AR42" s="73"/>
      <c r="AS42" s="73"/>
      <c r="AT42" s="4" t="str">
        <f t="shared" ref="AT42:AT46" si="7">IF(AW42="","","×")</f>
        <v/>
      </c>
      <c r="AU42" s="81"/>
      <c r="AV42" s="81"/>
      <c r="AW42" s="73"/>
      <c r="AX42" s="74"/>
      <c r="AY42" s="5" t="s">
        <v>20</v>
      </c>
      <c r="AZ42" s="105" t="str">
        <f t="shared" ref="AZ42:AZ46" si="8">IF(AE42=0,"",AE42*IF(AK42=0,1,AK42)*IF(AP42=0,1,AP42)*IF(AU42=0,1,AU42))</f>
        <v/>
      </c>
      <c r="BA42" s="105"/>
      <c r="BB42" s="105"/>
      <c r="BC42" s="105"/>
      <c r="BD42" s="105"/>
      <c r="BE42" s="124" t="str">
        <f t="shared" ref="BE42:BE46" si="9">IF(AE42=0,"","円")</f>
        <v/>
      </c>
      <c r="BF42" s="125"/>
    </row>
    <row r="43" spans="1:58" ht="15" customHeight="1" x14ac:dyDescent="0.15">
      <c r="A43" s="24"/>
      <c r="B43" s="25"/>
      <c r="C43" s="25"/>
      <c r="D43" s="25"/>
      <c r="E43" s="25"/>
      <c r="F43" s="26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2"/>
      <c r="R43" s="33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100"/>
      <c r="AF43" s="101"/>
      <c r="AG43" s="101"/>
      <c r="AH43" s="101"/>
      <c r="AI43" s="101"/>
      <c r="AJ43" s="4" t="str">
        <f t="shared" si="5"/>
        <v/>
      </c>
      <c r="AK43" s="81"/>
      <c r="AL43" s="81"/>
      <c r="AM43" s="73"/>
      <c r="AN43" s="73"/>
      <c r="AO43" s="4" t="str">
        <f t="shared" si="6"/>
        <v/>
      </c>
      <c r="AP43" s="81"/>
      <c r="AQ43" s="81"/>
      <c r="AR43" s="73"/>
      <c r="AS43" s="73"/>
      <c r="AT43" s="4" t="str">
        <f t="shared" si="7"/>
        <v/>
      </c>
      <c r="AU43" s="81"/>
      <c r="AV43" s="81"/>
      <c r="AW43" s="73"/>
      <c r="AX43" s="74"/>
      <c r="AY43" s="5" t="s">
        <v>20</v>
      </c>
      <c r="AZ43" s="105" t="str">
        <f t="shared" si="8"/>
        <v/>
      </c>
      <c r="BA43" s="105"/>
      <c r="BB43" s="105"/>
      <c r="BC43" s="105"/>
      <c r="BD43" s="105"/>
      <c r="BE43" s="124" t="str">
        <f t="shared" si="9"/>
        <v/>
      </c>
      <c r="BF43" s="125"/>
    </row>
    <row r="44" spans="1:58" ht="15" customHeight="1" x14ac:dyDescent="0.15">
      <c r="A44" s="24"/>
      <c r="B44" s="25"/>
      <c r="C44" s="25"/>
      <c r="D44" s="25"/>
      <c r="E44" s="25"/>
      <c r="F44" s="26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2"/>
      <c r="R44" s="33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9"/>
      <c r="AE44" s="100"/>
      <c r="AF44" s="101"/>
      <c r="AG44" s="101"/>
      <c r="AH44" s="101"/>
      <c r="AI44" s="101"/>
      <c r="AJ44" s="4" t="str">
        <f t="shared" si="5"/>
        <v/>
      </c>
      <c r="AK44" s="81"/>
      <c r="AL44" s="81"/>
      <c r="AM44" s="73"/>
      <c r="AN44" s="73"/>
      <c r="AO44" s="4" t="str">
        <f t="shared" si="6"/>
        <v/>
      </c>
      <c r="AP44" s="81"/>
      <c r="AQ44" s="81"/>
      <c r="AR44" s="73"/>
      <c r="AS44" s="73"/>
      <c r="AT44" s="4" t="str">
        <f t="shared" si="7"/>
        <v/>
      </c>
      <c r="AU44" s="81"/>
      <c r="AV44" s="81"/>
      <c r="AW44" s="73"/>
      <c r="AX44" s="74"/>
      <c r="AY44" s="5" t="s">
        <v>20</v>
      </c>
      <c r="AZ44" s="105" t="str">
        <f t="shared" si="8"/>
        <v/>
      </c>
      <c r="BA44" s="105"/>
      <c r="BB44" s="105"/>
      <c r="BC44" s="105"/>
      <c r="BD44" s="105"/>
      <c r="BE44" s="124" t="str">
        <f t="shared" si="9"/>
        <v/>
      </c>
      <c r="BF44" s="125"/>
    </row>
    <row r="45" spans="1:58" ht="15" customHeight="1" x14ac:dyDescent="0.15">
      <c r="A45" s="24"/>
      <c r="B45" s="25"/>
      <c r="C45" s="25"/>
      <c r="D45" s="25"/>
      <c r="E45" s="25"/>
      <c r="F45" s="26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2"/>
      <c r="R45" s="33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  <c r="AE45" s="100"/>
      <c r="AF45" s="101"/>
      <c r="AG45" s="101"/>
      <c r="AH45" s="101"/>
      <c r="AI45" s="101"/>
      <c r="AJ45" s="4" t="str">
        <f t="shared" si="5"/>
        <v/>
      </c>
      <c r="AK45" s="81"/>
      <c r="AL45" s="81"/>
      <c r="AM45" s="73"/>
      <c r="AN45" s="73"/>
      <c r="AO45" s="4" t="str">
        <f t="shared" si="6"/>
        <v/>
      </c>
      <c r="AP45" s="81"/>
      <c r="AQ45" s="81"/>
      <c r="AR45" s="73"/>
      <c r="AS45" s="73"/>
      <c r="AT45" s="4" t="str">
        <f t="shared" si="7"/>
        <v/>
      </c>
      <c r="AU45" s="81"/>
      <c r="AV45" s="81"/>
      <c r="AW45" s="73"/>
      <c r="AX45" s="74"/>
      <c r="AY45" s="5" t="s">
        <v>20</v>
      </c>
      <c r="AZ45" s="105" t="str">
        <f t="shared" si="8"/>
        <v/>
      </c>
      <c r="BA45" s="105"/>
      <c r="BB45" s="105"/>
      <c r="BC45" s="105"/>
      <c r="BD45" s="105"/>
      <c r="BE45" s="124" t="str">
        <f t="shared" si="9"/>
        <v/>
      </c>
      <c r="BF45" s="125"/>
    </row>
    <row r="46" spans="1:58" ht="15" customHeight="1" x14ac:dyDescent="0.15">
      <c r="A46" s="24"/>
      <c r="B46" s="25"/>
      <c r="C46" s="25"/>
      <c r="D46" s="25"/>
      <c r="E46" s="25"/>
      <c r="F46" s="26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2"/>
      <c r="R46" s="33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9"/>
      <c r="AE46" s="100"/>
      <c r="AF46" s="101"/>
      <c r="AG46" s="101"/>
      <c r="AH46" s="101"/>
      <c r="AI46" s="101"/>
      <c r="AJ46" s="4" t="str">
        <f t="shared" si="5"/>
        <v/>
      </c>
      <c r="AK46" s="81"/>
      <c r="AL46" s="81"/>
      <c r="AM46" s="73"/>
      <c r="AN46" s="73"/>
      <c r="AO46" s="4" t="str">
        <f t="shared" si="6"/>
        <v/>
      </c>
      <c r="AP46" s="81"/>
      <c r="AQ46" s="81"/>
      <c r="AR46" s="73"/>
      <c r="AS46" s="73"/>
      <c r="AT46" s="4" t="str">
        <f t="shared" si="7"/>
        <v/>
      </c>
      <c r="AU46" s="81"/>
      <c r="AV46" s="81"/>
      <c r="AW46" s="73"/>
      <c r="AX46" s="74"/>
      <c r="AY46" s="5" t="s">
        <v>20</v>
      </c>
      <c r="AZ46" s="105" t="str">
        <f t="shared" si="8"/>
        <v/>
      </c>
      <c r="BA46" s="105"/>
      <c r="BB46" s="105"/>
      <c r="BC46" s="105"/>
      <c r="BD46" s="105"/>
      <c r="BE46" s="124" t="str">
        <f t="shared" si="9"/>
        <v/>
      </c>
      <c r="BF46" s="125"/>
    </row>
    <row r="47" spans="1:58" ht="15" customHeight="1" thickBot="1" x14ac:dyDescent="0.2">
      <c r="A47" s="102"/>
      <c r="B47" s="103"/>
      <c r="C47" s="103"/>
      <c r="D47" s="103"/>
      <c r="E47" s="103"/>
      <c r="F47" s="104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36"/>
      <c r="R47" s="37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3"/>
      <c r="AE47" s="84"/>
      <c r="AF47" s="85"/>
      <c r="AG47" s="85"/>
      <c r="AH47" s="85"/>
      <c r="AI47" s="85"/>
      <c r="AJ47" s="10" t="str">
        <f t="shared" si="2"/>
        <v/>
      </c>
      <c r="AK47" s="86"/>
      <c r="AL47" s="86"/>
      <c r="AM47" s="87"/>
      <c r="AN47" s="87"/>
      <c r="AO47" s="10" t="str">
        <f t="shared" si="0"/>
        <v/>
      </c>
      <c r="AP47" s="86"/>
      <c r="AQ47" s="86"/>
      <c r="AR47" s="87"/>
      <c r="AS47" s="87"/>
      <c r="AT47" s="10" t="str">
        <f t="shared" si="1"/>
        <v/>
      </c>
      <c r="AU47" s="86"/>
      <c r="AV47" s="86"/>
      <c r="AW47" s="87"/>
      <c r="AX47" s="94"/>
      <c r="AY47" s="11" t="s">
        <v>20</v>
      </c>
      <c r="AZ47" s="126" t="str">
        <f t="shared" si="3"/>
        <v/>
      </c>
      <c r="BA47" s="126"/>
      <c r="BB47" s="126"/>
      <c r="BC47" s="126"/>
      <c r="BD47" s="126"/>
      <c r="BE47" s="120" t="str">
        <f t="shared" si="4"/>
        <v/>
      </c>
      <c r="BF47" s="121"/>
    </row>
    <row r="48" spans="1:58" ht="15" customHeight="1" thickTop="1" x14ac:dyDescent="0.15">
      <c r="A48" s="135" t="s">
        <v>38</v>
      </c>
      <c r="B48" s="136"/>
      <c r="C48" s="136"/>
      <c r="D48" s="136"/>
      <c r="E48" s="136"/>
      <c r="F48" s="136"/>
      <c r="G48" s="141" t="s">
        <v>18</v>
      </c>
      <c r="H48" s="142"/>
      <c r="I48" s="149">
        <f>SUM(AZ48:BD50)</f>
        <v>0</v>
      </c>
      <c r="J48" s="149"/>
      <c r="K48" s="149"/>
      <c r="L48" s="149"/>
      <c r="M48" s="149"/>
      <c r="N48" s="149"/>
      <c r="O48" s="149"/>
      <c r="P48" s="149"/>
      <c r="Q48" s="152" t="s">
        <v>19</v>
      </c>
      <c r="R48" s="153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6"/>
      <c r="AE48" s="77"/>
      <c r="AF48" s="78"/>
      <c r="AG48" s="78"/>
      <c r="AH48" s="78"/>
      <c r="AI48" s="78"/>
      <c r="AJ48" s="8" t="str">
        <f t="shared" si="2"/>
        <v/>
      </c>
      <c r="AK48" s="79"/>
      <c r="AL48" s="79"/>
      <c r="AM48" s="80"/>
      <c r="AN48" s="80"/>
      <c r="AO48" s="8" t="str">
        <f t="shared" si="0"/>
        <v/>
      </c>
      <c r="AP48" s="79"/>
      <c r="AQ48" s="79"/>
      <c r="AR48" s="80"/>
      <c r="AS48" s="80"/>
      <c r="AT48" s="8" t="str">
        <f t="shared" si="1"/>
        <v/>
      </c>
      <c r="AU48" s="79"/>
      <c r="AV48" s="79"/>
      <c r="AW48" s="80"/>
      <c r="AX48" s="97"/>
      <c r="AY48" s="9" t="s">
        <v>20</v>
      </c>
      <c r="AZ48" s="127" t="str">
        <f t="shared" si="3"/>
        <v/>
      </c>
      <c r="BA48" s="127"/>
      <c r="BB48" s="127"/>
      <c r="BC48" s="127"/>
      <c r="BD48" s="127"/>
      <c r="BE48" s="122" t="str">
        <f t="shared" si="4"/>
        <v/>
      </c>
      <c r="BF48" s="123"/>
    </row>
    <row r="49" spans="1:58" ht="15" customHeight="1" x14ac:dyDescent="0.15">
      <c r="A49" s="137"/>
      <c r="B49" s="138"/>
      <c r="C49" s="138"/>
      <c r="D49" s="138"/>
      <c r="E49" s="138"/>
      <c r="F49" s="138"/>
      <c r="G49" s="143"/>
      <c r="H49" s="144"/>
      <c r="I49" s="150"/>
      <c r="J49" s="150"/>
      <c r="K49" s="150"/>
      <c r="L49" s="150"/>
      <c r="M49" s="150"/>
      <c r="N49" s="150"/>
      <c r="O49" s="150"/>
      <c r="P49" s="150"/>
      <c r="Q49" s="63"/>
      <c r="R49" s="64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9"/>
      <c r="AE49" s="100"/>
      <c r="AF49" s="101"/>
      <c r="AG49" s="101"/>
      <c r="AH49" s="101"/>
      <c r="AI49" s="101"/>
      <c r="AJ49" s="4" t="str">
        <f t="shared" si="2"/>
        <v/>
      </c>
      <c r="AK49" s="81"/>
      <c r="AL49" s="81"/>
      <c r="AM49" s="73"/>
      <c r="AN49" s="73"/>
      <c r="AO49" s="4" t="str">
        <f t="shared" si="0"/>
        <v/>
      </c>
      <c r="AP49" s="81"/>
      <c r="AQ49" s="81"/>
      <c r="AR49" s="73"/>
      <c r="AS49" s="73"/>
      <c r="AT49" s="4" t="str">
        <f t="shared" si="1"/>
        <v/>
      </c>
      <c r="AU49" s="81"/>
      <c r="AV49" s="81"/>
      <c r="AW49" s="73"/>
      <c r="AX49" s="74"/>
      <c r="AY49" s="5" t="s">
        <v>20</v>
      </c>
      <c r="AZ49" s="105" t="str">
        <f t="shared" si="3"/>
        <v/>
      </c>
      <c r="BA49" s="105"/>
      <c r="BB49" s="105"/>
      <c r="BC49" s="105"/>
      <c r="BD49" s="105"/>
      <c r="BE49" s="124" t="str">
        <f t="shared" si="4"/>
        <v/>
      </c>
      <c r="BF49" s="125"/>
    </row>
    <row r="50" spans="1:58" ht="15" customHeight="1" thickBot="1" x14ac:dyDescent="0.2">
      <c r="A50" s="139"/>
      <c r="B50" s="140"/>
      <c r="C50" s="140"/>
      <c r="D50" s="140"/>
      <c r="E50" s="140"/>
      <c r="F50" s="140"/>
      <c r="G50" s="145"/>
      <c r="H50" s="146"/>
      <c r="I50" s="151"/>
      <c r="J50" s="151"/>
      <c r="K50" s="151"/>
      <c r="L50" s="151"/>
      <c r="M50" s="151"/>
      <c r="N50" s="151"/>
      <c r="O50" s="151"/>
      <c r="P50" s="151"/>
      <c r="Q50" s="154"/>
      <c r="R50" s="155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3"/>
      <c r="AE50" s="84"/>
      <c r="AF50" s="85"/>
      <c r="AG50" s="85"/>
      <c r="AH50" s="85"/>
      <c r="AI50" s="85"/>
      <c r="AJ50" s="10" t="str">
        <f t="shared" si="2"/>
        <v/>
      </c>
      <c r="AK50" s="86"/>
      <c r="AL50" s="86"/>
      <c r="AM50" s="87"/>
      <c r="AN50" s="87"/>
      <c r="AO50" s="10" t="str">
        <f t="shared" si="0"/>
        <v/>
      </c>
      <c r="AP50" s="86"/>
      <c r="AQ50" s="86"/>
      <c r="AR50" s="87"/>
      <c r="AS50" s="87"/>
      <c r="AT50" s="10" t="str">
        <f t="shared" si="1"/>
        <v/>
      </c>
      <c r="AU50" s="86"/>
      <c r="AV50" s="86"/>
      <c r="AW50" s="87"/>
      <c r="AX50" s="94"/>
      <c r="AY50" s="11" t="s">
        <v>20</v>
      </c>
      <c r="AZ50" s="126" t="str">
        <f t="shared" si="3"/>
        <v/>
      </c>
      <c r="BA50" s="126"/>
      <c r="BB50" s="126"/>
      <c r="BC50" s="126"/>
      <c r="BD50" s="126"/>
      <c r="BE50" s="120" t="str">
        <f t="shared" si="4"/>
        <v/>
      </c>
      <c r="BF50" s="121"/>
    </row>
    <row r="51" spans="1:58" ht="15" customHeight="1" thickTop="1" x14ac:dyDescent="0.15">
      <c r="A51" s="58" t="s">
        <v>23</v>
      </c>
      <c r="B51" s="46"/>
      <c r="C51" s="46"/>
      <c r="D51" s="46"/>
      <c r="E51" s="46"/>
      <c r="F51" s="46"/>
      <c r="G51" s="67">
        <f>SUM(G28:P47)-I48</f>
        <v>0</v>
      </c>
      <c r="H51" s="68"/>
      <c r="I51" s="68"/>
      <c r="J51" s="68"/>
      <c r="K51" s="68"/>
      <c r="L51" s="68"/>
      <c r="M51" s="68"/>
      <c r="N51" s="68"/>
      <c r="O51" s="68"/>
      <c r="P51" s="68"/>
      <c r="Q51" s="61" t="s">
        <v>19</v>
      </c>
      <c r="R51" s="62"/>
      <c r="S51" s="46" t="s">
        <v>24</v>
      </c>
      <c r="T51" s="46"/>
      <c r="U51" s="46"/>
      <c r="V51" s="46"/>
      <c r="W51" s="46"/>
      <c r="X51" s="46"/>
      <c r="Y51" s="46"/>
      <c r="Z51" s="46"/>
      <c r="AA51" s="49" t="s">
        <v>68</v>
      </c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50"/>
    </row>
    <row r="52" spans="1:58" ht="15" customHeight="1" x14ac:dyDescent="0.15">
      <c r="A52" s="59"/>
      <c r="B52" s="47"/>
      <c r="C52" s="47"/>
      <c r="D52" s="47"/>
      <c r="E52" s="47"/>
      <c r="F52" s="47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63"/>
      <c r="R52" s="64"/>
      <c r="S52" s="47"/>
      <c r="T52" s="47"/>
      <c r="U52" s="47"/>
      <c r="V52" s="47"/>
      <c r="W52" s="47"/>
      <c r="X52" s="47"/>
      <c r="Y52" s="47"/>
      <c r="Z52" s="47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2"/>
    </row>
    <row r="53" spans="1:58" ht="15" customHeight="1" thickBot="1" x14ac:dyDescent="0.2">
      <c r="A53" s="60"/>
      <c r="B53" s="48"/>
      <c r="C53" s="48"/>
      <c r="D53" s="48"/>
      <c r="E53" s="48"/>
      <c r="F53" s="48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65"/>
      <c r="R53" s="66"/>
      <c r="S53" s="48"/>
      <c r="T53" s="48"/>
      <c r="U53" s="48"/>
      <c r="V53" s="48"/>
      <c r="W53" s="48"/>
      <c r="X53" s="48"/>
      <c r="Y53" s="48"/>
      <c r="Z53" s="48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4"/>
    </row>
    <row r="54" spans="1:58" ht="15" customHeight="1" x14ac:dyDescent="0.15">
      <c r="A54" s="1" t="s">
        <v>31</v>
      </c>
    </row>
  </sheetData>
  <sheetProtection sheet="1" objects="1" scenarios="1" formatCells="0" selectLockedCells="1"/>
  <mergeCells count="328">
    <mergeCell ref="AP43:AQ43"/>
    <mergeCell ref="AR43:AS43"/>
    <mergeCell ref="AU43:AV43"/>
    <mergeCell ref="AP30:AQ30"/>
    <mergeCell ref="AR30:AS30"/>
    <mergeCell ref="AU31:AV31"/>
    <mergeCell ref="AR32:AS32"/>
    <mergeCell ref="AU32:AV32"/>
    <mergeCell ref="AR42:AS42"/>
    <mergeCell ref="AU42:AV42"/>
    <mergeCell ref="AU35:AV35"/>
    <mergeCell ref="AU37:AV37"/>
    <mergeCell ref="AU39:AV39"/>
    <mergeCell ref="AR46:AS46"/>
    <mergeCell ref="AU46:AV46"/>
    <mergeCell ref="AW46:AX46"/>
    <mergeCell ref="AZ46:BD46"/>
    <mergeCell ref="BE46:BF46"/>
    <mergeCell ref="AR3:BF3"/>
    <mergeCell ref="AY14:BF14"/>
    <mergeCell ref="BE33:BF33"/>
    <mergeCell ref="BE43:BF43"/>
    <mergeCell ref="BE44:BF44"/>
    <mergeCell ref="BE45:BF45"/>
    <mergeCell ref="BE28:BF28"/>
    <mergeCell ref="BE29:BF29"/>
    <mergeCell ref="BE30:BF30"/>
    <mergeCell ref="BE31:BF31"/>
    <mergeCell ref="BE32:BF32"/>
    <mergeCell ref="BE40:BF40"/>
    <mergeCell ref="BE41:BF41"/>
    <mergeCell ref="AZ28:BD28"/>
    <mergeCell ref="AZ29:BD29"/>
    <mergeCell ref="AZ30:BD30"/>
    <mergeCell ref="AZ31:BD31"/>
    <mergeCell ref="AZ32:BD32"/>
    <mergeCell ref="AZ37:BD37"/>
    <mergeCell ref="G23:N24"/>
    <mergeCell ref="G21:N22"/>
    <mergeCell ref="G19:N20"/>
    <mergeCell ref="AV19:AW19"/>
    <mergeCell ref="AX19:BF19"/>
    <mergeCell ref="O20:P20"/>
    <mergeCell ref="Q20:S20"/>
    <mergeCell ref="U20:X20"/>
    <mergeCell ref="Y20:BF20"/>
    <mergeCell ref="O21:AU21"/>
    <mergeCell ref="AV21:AW21"/>
    <mergeCell ref="AX21:BF21"/>
    <mergeCell ref="O22:P22"/>
    <mergeCell ref="Q22:S22"/>
    <mergeCell ref="U22:X22"/>
    <mergeCell ref="Y22:BF22"/>
    <mergeCell ref="AX23:BF23"/>
    <mergeCell ref="O24:P24"/>
    <mergeCell ref="Q24:S24"/>
    <mergeCell ref="U24:X24"/>
    <mergeCell ref="Y24:BF24"/>
    <mergeCell ref="G17:N18"/>
    <mergeCell ref="G14:K14"/>
    <mergeCell ref="L14:Q14"/>
    <mergeCell ref="O15:AB15"/>
    <mergeCell ref="AC15:AE15"/>
    <mergeCell ref="AF15:AS15"/>
    <mergeCell ref="BE15:BF15"/>
    <mergeCell ref="BC15:BD15"/>
    <mergeCell ref="BA15:BB15"/>
    <mergeCell ref="A12:F14"/>
    <mergeCell ref="R14:W14"/>
    <mergeCell ref="Y14:AD14"/>
    <mergeCell ref="AE14:AJ14"/>
    <mergeCell ref="AL14:AQ14"/>
    <mergeCell ref="AR14:AW14"/>
    <mergeCell ref="G12:K12"/>
    <mergeCell ref="L12:X12"/>
    <mergeCell ref="Y12:AC12"/>
    <mergeCell ref="AD12:BF12"/>
    <mergeCell ref="A15:F16"/>
    <mergeCell ref="A17:F24"/>
    <mergeCell ref="AY15:AZ15"/>
    <mergeCell ref="AW15:AX15"/>
    <mergeCell ref="AU15:AV15"/>
    <mergeCell ref="G15:N15"/>
    <mergeCell ref="G16:N16"/>
    <mergeCell ref="O16:AB16"/>
    <mergeCell ref="AC16:AE16"/>
    <mergeCell ref="AF16:AS16"/>
    <mergeCell ref="AU16:AV16"/>
    <mergeCell ref="AW16:AX16"/>
    <mergeCell ref="Q18:S18"/>
    <mergeCell ref="U18:X18"/>
    <mergeCell ref="O18:P18"/>
    <mergeCell ref="Y18:BF18"/>
    <mergeCell ref="AX17:BF17"/>
    <mergeCell ref="AV17:AW17"/>
    <mergeCell ref="O17:AU17"/>
    <mergeCell ref="AY16:AZ16"/>
    <mergeCell ref="BA16:BB16"/>
    <mergeCell ref="BC16:BD16"/>
    <mergeCell ref="BE16:BF16"/>
    <mergeCell ref="O19:AU19"/>
    <mergeCell ref="A48:F50"/>
    <mergeCell ref="G48:H50"/>
    <mergeCell ref="O23:AU23"/>
    <mergeCell ref="AV23:AW23"/>
    <mergeCell ref="I48:P50"/>
    <mergeCell ref="Q48:R50"/>
    <mergeCell ref="AW42:AX42"/>
    <mergeCell ref="AW28:AX28"/>
    <mergeCell ref="AU28:AV28"/>
    <mergeCell ref="AU29:AV29"/>
    <mergeCell ref="AW29:AX29"/>
    <mergeCell ref="AU30:AV30"/>
    <mergeCell ref="AW30:AX30"/>
    <mergeCell ref="AW31:AX31"/>
    <mergeCell ref="S32:AD32"/>
    <mergeCell ref="AE32:AI32"/>
    <mergeCell ref="AK32:AL32"/>
    <mergeCell ref="AM32:AN32"/>
    <mergeCell ref="AP32:AQ32"/>
    <mergeCell ref="S44:AD44"/>
    <mergeCell ref="AE44:AI44"/>
    <mergeCell ref="G25:K25"/>
    <mergeCell ref="L25:X25"/>
    <mergeCell ref="Y25:AC25"/>
    <mergeCell ref="A25:F25"/>
    <mergeCell ref="A27:F27"/>
    <mergeCell ref="AZ43:BD43"/>
    <mergeCell ref="AK44:AL44"/>
    <mergeCell ref="AM44:AN44"/>
    <mergeCell ref="AP44:AQ44"/>
    <mergeCell ref="AR44:AS44"/>
    <mergeCell ref="AU44:AV44"/>
    <mergeCell ref="AW44:AX44"/>
    <mergeCell ref="AZ44:BD44"/>
    <mergeCell ref="S43:AD43"/>
    <mergeCell ref="AE43:AI43"/>
    <mergeCell ref="AK43:AL43"/>
    <mergeCell ref="AM43:AN43"/>
    <mergeCell ref="AD25:AM25"/>
    <mergeCell ref="AN25:AR25"/>
    <mergeCell ref="AS25:BF25"/>
    <mergeCell ref="AK30:AL30"/>
    <mergeCell ref="AM30:AN30"/>
    <mergeCell ref="S42:AD42"/>
    <mergeCell ref="AE42:AI42"/>
    <mergeCell ref="AK42:AL42"/>
    <mergeCell ref="AM42:AN42"/>
    <mergeCell ref="AP42:AQ42"/>
    <mergeCell ref="AZ38:BD38"/>
    <mergeCell ref="S30:AD30"/>
    <mergeCell ref="AE30:AI30"/>
    <mergeCell ref="BE47:BF47"/>
    <mergeCell ref="BE48:BF48"/>
    <mergeCell ref="BE49:BF49"/>
    <mergeCell ref="BE50:BF50"/>
    <mergeCell ref="BE34:BF34"/>
    <mergeCell ref="BE35:BF35"/>
    <mergeCell ref="BE36:BF36"/>
    <mergeCell ref="BE37:BF37"/>
    <mergeCell ref="BE38:BF38"/>
    <mergeCell ref="BE39:BF39"/>
    <mergeCell ref="BE42:BF42"/>
    <mergeCell ref="AZ50:BD50"/>
    <mergeCell ref="AZ39:BD39"/>
    <mergeCell ref="AZ40:BD40"/>
    <mergeCell ref="AZ41:BD41"/>
    <mergeCell ref="AZ47:BD47"/>
    <mergeCell ref="AZ48:BD48"/>
    <mergeCell ref="AZ49:BD49"/>
    <mergeCell ref="AZ33:BD33"/>
    <mergeCell ref="AZ34:BD34"/>
    <mergeCell ref="AZ35:BD35"/>
    <mergeCell ref="AZ36:BD36"/>
    <mergeCell ref="AZ42:BD42"/>
    <mergeCell ref="AZ45:BD45"/>
    <mergeCell ref="AE28:AI28"/>
    <mergeCell ref="S28:AD28"/>
    <mergeCell ref="S29:AD29"/>
    <mergeCell ref="AE29:AI29"/>
    <mergeCell ref="AP28:AQ28"/>
    <mergeCell ref="AR28:AS28"/>
    <mergeCell ref="AK28:AL28"/>
    <mergeCell ref="AM28:AN28"/>
    <mergeCell ref="AK29:AL29"/>
    <mergeCell ref="AM29:AN29"/>
    <mergeCell ref="AP29:AQ29"/>
    <mergeCell ref="AR29:AS29"/>
    <mergeCell ref="AW32:AX32"/>
    <mergeCell ref="S31:AD31"/>
    <mergeCell ref="AE31:AI31"/>
    <mergeCell ref="AK31:AL31"/>
    <mergeCell ref="AM31:AN31"/>
    <mergeCell ref="AP31:AQ31"/>
    <mergeCell ref="AR31:AS31"/>
    <mergeCell ref="AU33:AV33"/>
    <mergeCell ref="AW33:AX33"/>
    <mergeCell ref="S34:AD34"/>
    <mergeCell ref="AE34:AI34"/>
    <mergeCell ref="AK34:AL34"/>
    <mergeCell ref="AM34:AN34"/>
    <mergeCell ref="AP34:AQ34"/>
    <mergeCell ref="AR34:AS34"/>
    <mergeCell ref="AU34:AV34"/>
    <mergeCell ref="AW34:AX34"/>
    <mergeCell ref="S33:AD33"/>
    <mergeCell ref="AE33:AI33"/>
    <mergeCell ref="AK33:AL33"/>
    <mergeCell ref="AM33:AN33"/>
    <mergeCell ref="AP33:AQ33"/>
    <mergeCell ref="AR33:AS33"/>
    <mergeCell ref="AW35:AX35"/>
    <mergeCell ref="S36:AD36"/>
    <mergeCell ref="AE36:AI36"/>
    <mergeCell ref="AK36:AL36"/>
    <mergeCell ref="AM36:AN36"/>
    <mergeCell ref="AP36:AQ36"/>
    <mergeCell ref="AR36:AS36"/>
    <mergeCell ref="AU36:AV36"/>
    <mergeCell ref="AW36:AX36"/>
    <mergeCell ref="S35:AD35"/>
    <mergeCell ref="AE35:AI35"/>
    <mergeCell ref="AK35:AL35"/>
    <mergeCell ref="AM35:AN35"/>
    <mergeCell ref="AP35:AQ35"/>
    <mergeCell ref="AR35:AS35"/>
    <mergeCell ref="AW37:AX37"/>
    <mergeCell ref="S38:AD38"/>
    <mergeCell ref="AE38:AI38"/>
    <mergeCell ref="AK38:AL38"/>
    <mergeCell ref="AM38:AN38"/>
    <mergeCell ref="AP38:AQ38"/>
    <mergeCell ref="AR38:AS38"/>
    <mergeCell ref="AU38:AV38"/>
    <mergeCell ref="AW38:AX38"/>
    <mergeCell ref="S37:AD37"/>
    <mergeCell ref="AE37:AI37"/>
    <mergeCell ref="AK37:AL37"/>
    <mergeCell ref="AM37:AN37"/>
    <mergeCell ref="AP37:AQ37"/>
    <mergeCell ref="AR37:AS37"/>
    <mergeCell ref="AW39:AX39"/>
    <mergeCell ref="S40:AD40"/>
    <mergeCell ref="AE40:AI40"/>
    <mergeCell ref="AK40:AL40"/>
    <mergeCell ref="AM40:AN40"/>
    <mergeCell ref="AP40:AQ40"/>
    <mergeCell ref="AR40:AS40"/>
    <mergeCell ref="AU40:AV40"/>
    <mergeCell ref="AW40:AX40"/>
    <mergeCell ref="S39:AD39"/>
    <mergeCell ref="AE39:AI39"/>
    <mergeCell ref="AK39:AL39"/>
    <mergeCell ref="AM39:AN39"/>
    <mergeCell ref="AP39:AQ39"/>
    <mergeCell ref="AR39:AS39"/>
    <mergeCell ref="AP47:AQ47"/>
    <mergeCell ref="AR47:AS47"/>
    <mergeCell ref="AU47:AV47"/>
    <mergeCell ref="AW47:AX47"/>
    <mergeCell ref="S41:AD41"/>
    <mergeCell ref="AE41:AI41"/>
    <mergeCell ref="AK41:AL41"/>
    <mergeCell ref="AM41:AN41"/>
    <mergeCell ref="AP41:AQ41"/>
    <mergeCell ref="AR41:AS41"/>
    <mergeCell ref="AW43:AX43"/>
    <mergeCell ref="S45:AD45"/>
    <mergeCell ref="AE45:AI45"/>
    <mergeCell ref="AK45:AL45"/>
    <mergeCell ref="AM45:AN45"/>
    <mergeCell ref="AP45:AQ45"/>
    <mergeCell ref="AR45:AS45"/>
    <mergeCell ref="AU45:AV45"/>
    <mergeCell ref="AW45:AX45"/>
    <mergeCell ref="S46:AD46"/>
    <mergeCell ref="AE46:AI46"/>
    <mergeCell ref="AK46:AL46"/>
    <mergeCell ref="AM46:AN46"/>
    <mergeCell ref="AP46:AQ46"/>
    <mergeCell ref="U9:V10"/>
    <mergeCell ref="X9:AL10"/>
    <mergeCell ref="A7:BF7"/>
    <mergeCell ref="J5:AW6"/>
    <mergeCell ref="AU50:AV50"/>
    <mergeCell ref="AW50:AX50"/>
    <mergeCell ref="G27:R27"/>
    <mergeCell ref="S27:BF27"/>
    <mergeCell ref="S50:AD50"/>
    <mergeCell ref="AE50:AI50"/>
    <mergeCell ref="AK50:AL50"/>
    <mergeCell ref="AM50:AN50"/>
    <mergeCell ref="AP50:AQ50"/>
    <mergeCell ref="AR50:AS50"/>
    <mergeCell ref="AU48:AV48"/>
    <mergeCell ref="AW48:AX48"/>
    <mergeCell ref="S49:AD49"/>
    <mergeCell ref="AE49:AI49"/>
    <mergeCell ref="AK49:AL49"/>
    <mergeCell ref="AM49:AN49"/>
    <mergeCell ref="AP49:AQ49"/>
    <mergeCell ref="AR49:AS49"/>
    <mergeCell ref="AU49:AV49"/>
    <mergeCell ref="A32:F47"/>
    <mergeCell ref="A28:F31"/>
    <mergeCell ref="Q28:R31"/>
    <mergeCell ref="Q32:R47"/>
    <mergeCell ref="G32:P47"/>
    <mergeCell ref="G28:P31"/>
    <mergeCell ref="S51:Z53"/>
    <mergeCell ref="AA51:BF53"/>
    <mergeCell ref="G13:BF13"/>
    <mergeCell ref="A51:F53"/>
    <mergeCell ref="Q51:R53"/>
    <mergeCell ref="G51:P53"/>
    <mergeCell ref="AW49:AX49"/>
    <mergeCell ref="S48:AD48"/>
    <mergeCell ref="AE48:AI48"/>
    <mergeCell ref="AK48:AL48"/>
    <mergeCell ref="AM48:AN48"/>
    <mergeCell ref="AP48:AQ48"/>
    <mergeCell ref="AR48:AS48"/>
    <mergeCell ref="AU41:AV41"/>
    <mergeCell ref="AW41:AX41"/>
    <mergeCell ref="S47:AD47"/>
    <mergeCell ref="AE47:AI47"/>
    <mergeCell ref="AK47:AL47"/>
    <mergeCell ref="AM47:AN47"/>
  </mergeCells>
  <phoneticPr fontId="2"/>
  <conditionalFormatting sqref="X9:AL10 I48:P50 G51:P53 G28 G32">
    <cfRule type="cellIs" dxfId="6" priority="1" operator="equal">
      <formula>0</formula>
    </cfRule>
  </conditionalFormatting>
  <dataValidations count="2">
    <dataValidation imeMode="off" allowBlank="1" showInputMessage="1" showErrorMessage="1" sqref="AR3:BF3 R14:W14 AE14:AJ14 AR14:AW14 BA15:BB16 AW15:AX16 AF15:AS16 O15:AB16 Q18:S18 U18:X18 AX17:BF17 AX19:BF19 AX21:BF21 AX23:BF23 Q24:S24 U24:X24 Q22:S22 U22:X22 Q20:S20 U20:X20 AE28:AI50 AK28:AL50 AP28:AQ50 AU28:AV50" xr:uid="{00000000-0002-0000-0000-000000000000}"/>
    <dataValidation imeMode="on" allowBlank="1" showInputMessage="1" showErrorMessage="1" sqref="L12:X12 AD12:BF12 G13:BF13 G15:N16 AS25:BF25 Y18:BF18 Y20:BF20 Y22:BF22 Y24:BF24 S28:AD50 L25:X25 AD25:AM25 G23:AU23 G21:AU21 G17:AU17 G19:AU19 AM28:AN50 AR28:AS50 AW28:AX50" xr:uid="{00000000-0002-0000-0000-000001000000}"/>
  </dataValidation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54"/>
  <sheetViews>
    <sheetView workbookViewId="0">
      <selection activeCell="AR3" sqref="AR3:BF3"/>
    </sheetView>
  </sheetViews>
  <sheetFormatPr defaultColWidth="1.625" defaultRowHeight="15" customHeight="1" x14ac:dyDescent="0.15"/>
  <cols>
    <col min="1" max="16384" width="1.625" style="1"/>
  </cols>
  <sheetData>
    <row r="1" spans="1:58" ht="15" customHeight="1" x14ac:dyDescent="0.15">
      <c r="A1" s="1" t="s">
        <v>28</v>
      </c>
    </row>
    <row r="3" spans="1:58" ht="15" customHeight="1" x14ac:dyDescent="0.15">
      <c r="AR3" s="229" t="s">
        <v>69</v>
      </c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</row>
    <row r="5" spans="1:58" ht="15" customHeight="1" x14ac:dyDescent="0.15">
      <c r="J5" s="93" t="s">
        <v>35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15" customHeight="1" x14ac:dyDescent="0.15"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8"/>
      <c r="AY6" s="18"/>
      <c r="AZ6" s="18"/>
      <c r="BA6" s="18"/>
      <c r="BB6" s="18"/>
      <c r="BC6" s="18"/>
      <c r="BD6" s="18"/>
      <c r="BE6" s="18"/>
      <c r="BF6" s="18"/>
    </row>
    <row r="7" spans="1:58" ht="15" customHeight="1" x14ac:dyDescent="0.15">
      <c r="A7" s="25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1:58" ht="15" customHeight="1" thickBot="1" x14ac:dyDescent="0.2"/>
    <row r="9" spans="1:58" ht="15" customHeight="1" x14ac:dyDescent="0.15">
      <c r="A9" s="195" t="s">
        <v>3</v>
      </c>
      <c r="B9" s="196"/>
      <c r="C9" s="196"/>
      <c r="D9" s="196"/>
      <c r="E9" s="196"/>
      <c r="F9" s="197"/>
      <c r="G9" s="203" t="s">
        <v>5</v>
      </c>
      <c r="H9" s="204"/>
      <c r="I9" s="204"/>
      <c r="J9" s="204"/>
      <c r="K9" s="204"/>
      <c r="L9" s="205" t="str">
        <f>IF(仮払請求書!L12="","",仮払請求書!L12)</f>
        <v/>
      </c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4" t="s">
        <v>6</v>
      </c>
      <c r="Z9" s="204"/>
      <c r="AA9" s="204"/>
      <c r="AB9" s="204"/>
      <c r="AC9" s="204"/>
      <c r="AD9" s="205" t="str">
        <f>IF(仮払請求書!AD12="","",仮払請求書!AD12)</f>
        <v/>
      </c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</row>
    <row r="10" spans="1:58" ht="15" customHeight="1" x14ac:dyDescent="0.15">
      <c r="A10" s="198"/>
      <c r="B10" s="199"/>
      <c r="C10" s="199"/>
      <c r="D10" s="199"/>
      <c r="E10" s="199"/>
      <c r="F10" s="200"/>
      <c r="G10" s="55" t="str">
        <f>IF(仮払請求書!G13="","",仮払請求書!G13)</f>
        <v/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7"/>
    </row>
    <row r="11" spans="1:58" ht="15" customHeight="1" x14ac:dyDescent="0.15">
      <c r="A11" s="198"/>
      <c r="B11" s="199"/>
      <c r="C11" s="199"/>
      <c r="D11" s="199"/>
      <c r="E11" s="199"/>
      <c r="F11" s="200"/>
      <c r="G11" s="212" t="s">
        <v>0</v>
      </c>
      <c r="H11" s="172"/>
      <c r="I11" s="172"/>
      <c r="J11" s="172"/>
      <c r="K11" s="172"/>
      <c r="L11" s="172" t="s">
        <v>1</v>
      </c>
      <c r="M11" s="172"/>
      <c r="N11" s="172"/>
      <c r="O11" s="172"/>
      <c r="P11" s="172"/>
      <c r="Q11" s="172"/>
      <c r="R11" s="201" t="str">
        <f>IF(仮払請求書!R14="","",仮払請求書!R14)</f>
        <v/>
      </c>
      <c r="S11" s="201"/>
      <c r="T11" s="201"/>
      <c r="U11" s="201"/>
      <c r="V11" s="201"/>
      <c r="W11" s="201"/>
      <c r="X11" s="13" t="s">
        <v>2</v>
      </c>
      <c r="Y11" s="202" t="s">
        <v>70</v>
      </c>
      <c r="Z11" s="202"/>
      <c r="AA11" s="202"/>
      <c r="AB11" s="202"/>
      <c r="AC11" s="202"/>
      <c r="AD11" s="202"/>
      <c r="AE11" s="201" t="str">
        <f>IF(仮払請求書!AE14="","",仮払請求書!AE14)</f>
        <v/>
      </c>
      <c r="AF11" s="201"/>
      <c r="AG11" s="201"/>
      <c r="AH11" s="201"/>
      <c r="AI11" s="201"/>
      <c r="AJ11" s="201"/>
      <c r="AK11" s="13" t="s">
        <v>2</v>
      </c>
      <c r="AL11" s="202" t="s">
        <v>29</v>
      </c>
      <c r="AM11" s="202"/>
      <c r="AN11" s="202"/>
      <c r="AO11" s="202"/>
      <c r="AP11" s="202"/>
      <c r="AQ11" s="202"/>
      <c r="AR11" s="201" t="str">
        <f>IF(仮払請求書!AR14="","",仮払請求書!AR14)</f>
        <v/>
      </c>
      <c r="AS11" s="201"/>
      <c r="AT11" s="201"/>
      <c r="AU11" s="201"/>
      <c r="AV11" s="201"/>
      <c r="AW11" s="201"/>
      <c r="AY11" s="230" t="str">
        <f>"(計"&amp;SUM(R11,AR11)&amp;"人,"&amp;SUM(AE11)&amp;"チーム)"</f>
        <v>(計0人,0チーム)</v>
      </c>
      <c r="AZ11" s="231"/>
      <c r="BA11" s="231"/>
      <c r="BB11" s="231"/>
      <c r="BC11" s="231"/>
      <c r="BD11" s="231"/>
      <c r="BE11" s="231"/>
      <c r="BF11" s="232"/>
    </row>
    <row r="12" spans="1:58" ht="15" customHeight="1" x14ac:dyDescent="0.15">
      <c r="A12" s="165" t="s">
        <v>4</v>
      </c>
      <c r="B12" s="166"/>
      <c r="C12" s="166"/>
      <c r="D12" s="166"/>
      <c r="E12" s="166"/>
      <c r="F12" s="167"/>
      <c r="G12" s="176" t="str">
        <f>IF(仮払請求書!G15="","",仮払請求書!G15)</f>
        <v/>
      </c>
      <c r="H12" s="175"/>
      <c r="I12" s="175"/>
      <c r="J12" s="175"/>
      <c r="K12" s="175"/>
      <c r="L12" s="175"/>
      <c r="M12" s="175"/>
      <c r="N12" s="177"/>
      <c r="O12" s="213" t="str">
        <f>IF(仮払請求書!O15="","",仮払請求書!O15)</f>
        <v/>
      </c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5" t="s">
        <v>7</v>
      </c>
      <c r="AD12" s="215"/>
      <c r="AE12" s="215"/>
      <c r="AF12" s="214" t="str">
        <f>IF(仮払請求書!AF15="","",仮払請求書!AF15)</f>
        <v/>
      </c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14"/>
      <c r="AU12" s="174" t="s">
        <v>9</v>
      </c>
      <c r="AV12" s="174"/>
      <c r="AW12" s="175" t="str">
        <f>IF(仮払請求書!AW15="","",仮払請求書!AW15)</f>
        <v/>
      </c>
      <c r="AX12" s="175"/>
      <c r="AY12" s="174" t="s">
        <v>11</v>
      </c>
      <c r="AZ12" s="174"/>
      <c r="BA12" s="175" t="str">
        <f>IF(仮払請求書!BA15="","",仮払請求書!BA15)</f>
        <v/>
      </c>
      <c r="BB12" s="175"/>
      <c r="BC12" s="174" t="s">
        <v>10</v>
      </c>
      <c r="BD12" s="174"/>
      <c r="BE12" s="174" t="s">
        <v>8</v>
      </c>
      <c r="BF12" s="216"/>
    </row>
    <row r="13" spans="1:58" ht="15" customHeight="1" x14ac:dyDescent="0.15">
      <c r="A13" s="168"/>
      <c r="B13" s="169"/>
      <c r="C13" s="169"/>
      <c r="D13" s="169"/>
      <c r="E13" s="169"/>
      <c r="F13" s="170"/>
      <c r="G13" s="178" t="str">
        <f>IF(仮払請求書!G16="","",仮払請求書!G16)</f>
        <v/>
      </c>
      <c r="H13" s="179"/>
      <c r="I13" s="179"/>
      <c r="J13" s="179"/>
      <c r="K13" s="179"/>
      <c r="L13" s="179"/>
      <c r="M13" s="179"/>
      <c r="N13" s="180"/>
      <c r="O13" s="181" t="str">
        <f>IF(仮払請求書!O16="","",仮払請求書!O16)</f>
        <v/>
      </c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3" t="s">
        <v>7</v>
      </c>
      <c r="AD13" s="183"/>
      <c r="AE13" s="183"/>
      <c r="AF13" s="182" t="str">
        <f>IF(仮払請求書!AF16="","",仮払請求書!AF16)</f>
        <v/>
      </c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5"/>
      <c r="AU13" s="184" t="s">
        <v>9</v>
      </c>
      <c r="AV13" s="184"/>
      <c r="AW13" s="179" t="str">
        <f>IF(仮払請求書!AW16="","",仮払請求書!AW16)</f>
        <v/>
      </c>
      <c r="AX13" s="179"/>
      <c r="AY13" s="184" t="s">
        <v>11</v>
      </c>
      <c r="AZ13" s="184"/>
      <c r="BA13" s="179" t="str">
        <f>IF(仮払請求書!BA16="","",仮払請求書!BA16)</f>
        <v/>
      </c>
      <c r="BB13" s="179"/>
      <c r="BC13" s="184" t="s">
        <v>10</v>
      </c>
      <c r="BD13" s="184"/>
      <c r="BE13" s="184" t="s">
        <v>8</v>
      </c>
      <c r="BF13" s="194"/>
    </row>
    <row r="14" spans="1:58" ht="15" customHeight="1" x14ac:dyDescent="0.15">
      <c r="A14" s="165" t="s">
        <v>12</v>
      </c>
      <c r="B14" s="166"/>
      <c r="C14" s="166"/>
      <c r="D14" s="166"/>
      <c r="E14" s="166"/>
      <c r="F14" s="167"/>
      <c r="G14" s="207" t="str">
        <f>IF(仮払請求書!G17="","",仮払請求書!G17)</f>
        <v/>
      </c>
      <c r="H14" s="190"/>
      <c r="I14" s="190"/>
      <c r="J14" s="190"/>
      <c r="K14" s="190"/>
      <c r="L14" s="190"/>
      <c r="M14" s="190"/>
      <c r="N14" s="208"/>
      <c r="O14" s="192" t="str">
        <f>IF(仮払請求書!O17="","",仮払請求書!O17)</f>
        <v/>
      </c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22" t="s">
        <v>15</v>
      </c>
      <c r="AW14" s="22"/>
      <c r="AX14" s="190" t="str">
        <f>IF(仮払請求書!AX17="","",仮払請求書!AX17)</f>
        <v/>
      </c>
      <c r="AY14" s="190"/>
      <c r="AZ14" s="190"/>
      <c r="BA14" s="190"/>
      <c r="BB14" s="190"/>
      <c r="BC14" s="190"/>
      <c r="BD14" s="190"/>
      <c r="BE14" s="190"/>
      <c r="BF14" s="191"/>
    </row>
    <row r="15" spans="1:58" ht="15" customHeight="1" x14ac:dyDescent="0.15">
      <c r="A15" s="171"/>
      <c r="B15" s="172"/>
      <c r="C15" s="172"/>
      <c r="D15" s="172"/>
      <c r="E15" s="172"/>
      <c r="F15" s="173"/>
      <c r="G15" s="209"/>
      <c r="H15" s="210"/>
      <c r="I15" s="210"/>
      <c r="J15" s="210"/>
      <c r="K15" s="210"/>
      <c r="L15" s="210"/>
      <c r="M15" s="210"/>
      <c r="N15" s="211"/>
      <c r="O15" s="186" t="s">
        <v>13</v>
      </c>
      <c r="P15" s="187"/>
      <c r="Q15" s="242" t="str">
        <f>IF(仮払請求書!Q18="","",仮払請求書!Q18)</f>
        <v/>
      </c>
      <c r="R15" s="242"/>
      <c r="S15" s="242"/>
      <c r="T15" s="16" t="s">
        <v>14</v>
      </c>
      <c r="U15" s="243" t="str">
        <f>IF(仮払請求書!U18="","",仮払請求書!U18)</f>
        <v/>
      </c>
      <c r="V15" s="243"/>
      <c r="W15" s="243"/>
      <c r="X15" s="243"/>
      <c r="Y15" s="188" t="str">
        <f>IF(仮払請求書!Y18="","",仮払請求書!Y18)</f>
        <v/>
      </c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9"/>
    </row>
    <row r="16" spans="1:58" ht="15" customHeight="1" x14ac:dyDescent="0.15">
      <c r="A16" s="171"/>
      <c r="B16" s="172"/>
      <c r="C16" s="172"/>
      <c r="D16" s="172"/>
      <c r="E16" s="172"/>
      <c r="F16" s="173"/>
      <c r="G16" s="217" t="str">
        <f>IF(仮払請求書!G19="","",仮払請求書!G19)</f>
        <v/>
      </c>
      <c r="H16" s="218"/>
      <c r="I16" s="218"/>
      <c r="J16" s="218"/>
      <c r="K16" s="218"/>
      <c r="L16" s="218"/>
      <c r="M16" s="218"/>
      <c r="N16" s="219"/>
      <c r="O16" s="147" t="str">
        <f>IF(仮払請求書!O19="","",仮払請求書!O19)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25" t="s">
        <v>15</v>
      </c>
      <c r="AW16" s="25"/>
      <c r="AX16" s="223" t="str">
        <f>IF(仮払請求書!AX19="","",仮払請求書!AX19)</f>
        <v/>
      </c>
      <c r="AY16" s="223"/>
      <c r="AZ16" s="223"/>
      <c r="BA16" s="223"/>
      <c r="BB16" s="223"/>
      <c r="BC16" s="223"/>
      <c r="BD16" s="223"/>
      <c r="BE16" s="223"/>
      <c r="BF16" s="224"/>
    </row>
    <row r="17" spans="1:58" ht="15" customHeight="1" x14ac:dyDescent="0.15">
      <c r="A17" s="171"/>
      <c r="B17" s="172"/>
      <c r="C17" s="172"/>
      <c r="D17" s="172"/>
      <c r="E17" s="172"/>
      <c r="F17" s="173"/>
      <c r="G17" s="209"/>
      <c r="H17" s="210"/>
      <c r="I17" s="210"/>
      <c r="J17" s="210"/>
      <c r="K17" s="210"/>
      <c r="L17" s="210"/>
      <c r="M17" s="210"/>
      <c r="N17" s="211"/>
      <c r="O17" s="186" t="s">
        <v>13</v>
      </c>
      <c r="P17" s="187"/>
      <c r="Q17" s="242" t="str">
        <f>IF(仮払請求書!Q20="","",仮払請求書!Q20)</f>
        <v/>
      </c>
      <c r="R17" s="242"/>
      <c r="S17" s="242"/>
      <c r="T17" s="16" t="s">
        <v>14</v>
      </c>
      <c r="U17" s="243" t="str">
        <f>IF(仮払請求書!U20="","",仮払請求書!U20)</f>
        <v/>
      </c>
      <c r="V17" s="243"/>
      <c r="W17" s="243"/>
      <c r="X17" s="243"/>
      <c r="Y17" s="188" t="str">
        <f>IF(仮払請求書!Y20="","",仮払請求書!Y20)</f>
        <v/>
      </c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9"/>
    </row>
    <row r="18" spans="1:58" ht="15" customHeight="1" x14ac:dyDescent="0.15">
      <c r="A18" s="171"/>
      <c r="B18" s="172"/>
      <c r="C18" s="172"/>
      <c r="D18" s="172"/>
      <c r="E18" s="172"/>
      <c r="F18" s="173"/>
      <c r="G18" s="217" t="str">
        <f>IF(仮払請求書!G21="","",仮払請求書!G21)</f>
        <v/>
      </c>
      <c r="H18" s="218"/>
      <c r="I18" s="218"/>
      <c r="J18" s="218"/>
      <c r="K18" s="218"/>
      <c r="L18" s="218"/>
      <c r="M18" s="218"/>
      <c r="N18" s="219"/>
      <c r="O18" s="147" t="str">
        <f>IF(仮払請求書!O21="","",仮払請求書!O21)</f>
        <v/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25" t="s">
        <v>15</v>
      </c>
      <c r="AW18" s="25"/>
      <c r="AX18" s="223" t="str">
        <f>IF(仮払請求書!AX21="","",仮払請求書!AX21)</f>
        <v/>
      </c>
      <c r="AY18" s="223"/>
      <c r="AZ18" s="223"/>
      <c r="BA18" s="223"/>
      <c r="BB18" s="223"/>
      <c r="BC18" s="223"/>
      <c r="BD18" s="223"/>
      <c r="BE18" s="223"/>
      <c r="BF18" s="224"/>
    </row>
    <row r="19" spans="1:58" ht="15" customHeight="1" x14ac:dyDescent="0.15">
      <c r="A19" s="171"/>
      <c r="B19" s="172"/>
      <c r="C19" s="172"/>
      <c r="D19" s="172"/>
      <c r="E19" s="172"/>
      <c r="F19" s="173"/>
      <c r="G19" s="209"/>
      <c r="H19" s="210"/>
      <c r="I19" s="210"/>
      <c r="J19" s="210"/>
      <c r="K19" s="210"/>
      <c r="L19" s="210"/>
      <c r="M19" s="210"/>
      <c r="N19" s="211"/>
      <c r="O19" s="186" t="s">
        <v>13</v>
      </c>
      <c r="P19" s="187"/>
      <c r="Q19" s="242" t="str">
        <f>IF(仮払請求書!Q22="","",仮払請求書!Q22)</f>
        <v/>
      </c>
      <c r="R19" s="242"/>
      <c r="S19" s="242"/>
      <c r="T19" s="16" t="s">
        <v>14</v>
      </c>
      <c r="U19" s="243" t="str">
        <f>IF(仮払請求書!U22="","",仮払請求書!U22)</f>
        <v/>
      </c>
      <c r="V19" s="243"/>
      <c r="W19" s="243"/>
      <c r="X19" s="243"/>
      <c r="Y19" s="188" t="str">
        <f>IF(仮払請求書!Y22="","",仮払請求書!Y22)</f>
        <v/>
      </c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9"/>
    </row>
    <row r="20" spans="1:58" ht="15" customHeight="1" x14ac:dyDescent="0.15">
      <c r="A20" s="171"/>
      <c r="B20" s="172"/>
      <c r="C20" s="172"/>
      <c r="D20" s="172"/>
      <c r="E20" s="172"/>
      <c r="F20" s="173"/>
      <c r="G20" s="217" t="str">
        <f>IF(仮払請求書!G23="","",仮払請求書!G23)</f>
        <v/>
      </c>
      <c r="H20" s="218"/>
      <c r="I20" s="218"/>
      <c r="J20" s="218"/>
      <c r="K20" s="218"/>
      <c r="L20" s="218"/>
      <c r="M20" s="218"/>
      <c r="N20" s="219"/>
      <c r="O20" s="147" t="str">
        <f>IF(仮払請求書!O23="","",仮払請求書!O23)</f>
        <v/>
      </c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25" t="s">
        <v>15</v>
      </c>
      <c r="AW20" s="25"/>
      <c r="AX20" s="223" t="str">
        <f>IF(仮払請求書!AX23="","",仮払請求書!AX23)</f>
        <v/>
      </c>
      <c r="AY20" s="223"/>
      <c r="AZ20" s="223"/>
      <c r="BA20" s="223"/>
      <c r="BB20" s="223"/>
      <c r="BC20" s="223"/>
      <c r="BD20" s="223"/>
      <c r="BE20" s="223"/>
      <c r="BF20" s="224"/>
    </row>
    <row r="21" spans="1:58" ht="15" customHeight="1" x14ac:dyDescent="0.15">
      <c r="A21" s="168"/>
      <c r="B21" s="169"/>
      <c r="C21" s="169"/>
      <c r="D21" s="169"/>
      <c r="E21" s="169"/>
      <c r="F21" s="170"/>
      <c r="G21" s="220"/>
      <c r="H21" s="221"/>
      <c r="I21" s="221"/>
      <c r="J21" s="221"/>
      <c r="K21" s="221"/>
      <c r="L21" s="221"/>
      <c r="M21" s="221"/>
      <c r="N21" s="222"/>
      <c r="O21" s="225" t="s">
        <v>13</v>
      </c>
      <c r="P21" s="28"/>
      <c r="Q21" s="244" t="str">
        <f>IF(仮払請求書!Q24="","",仮払請求書!Q24)</f>
        <v/>
      </c>
      <c r="R21" s="244"/>
      <c r="S21" s="244"/>
      <c r="T21" s="12" t="s">
        <v>14</v>
      </c>
      <c r="U21" s="245" t="str">
        <f>IF(仮払請求書!U24="","",仮払請求書!U24)</f>
        <v/>
      </c>
      <c r="V21" s="245"/>
      <c r="W21" s="245"/>
      <c r="X21" s="245"/>
      <c r="Y21" s="227" t="str">
        <f>IF(仮払請求書!Y24="","",仮払請求書!Y24)</f>
        <v/>
      </c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8"/>
    </row>
    <row r="22" spans="1:58" ht="15" customHeight="1" thickBot="1" x14ac:dyDescent="0.2">
      <c r="A22" s="128" t="s">
        <v>16</v>
      </c>
      <c r="B22" s="129"/>
      <c r="C22" s="129"/>
      <c r="D22" s="129"/>
      <c r="E22" s="129"/>
      <c r="F22" s="130"/>
      <c r="G22" s="163" t="s">
        <v>5</v>
      </c>
      <c r="H22" s="129"/>
      <c r="I22" s="129"/>
      <c r="J22" s="129"/>
      <c r="K22" s="129"/>
      <c r="L22" s="164" t="str">
        <f>IF(仮払請求書!L25="","",仮払請求書!L25)</f>
        <v/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29" t="s">
        <v>6</v>
      </c>
      <c r="Z22" s="129"/>
      <c r="AA22" s="129"/>
      <c r="AB22" s="129"/>
      <c r="AC22" s="129"/>
      <c r="AD22" s="132" t="str">
        <f>IF(仮払請求書!AD25="","",仮払請求書!AD25)</f>
        <v/>
      </c>
      <c r="AE22" s="132"/>
      <c r="AF22" s="132"/>
      <c r="AG22" s="132"/>
      <c r="AH22" s="132"/>
      <c r="AI22" s="132"/>
      <c r="AJ22" s="132"/>
      <c r="AK22" s="132"/>
      <c r="AL22" s="132"/>
      <c r="AM22" s="132"/>
      <c r="AN22" s="133" t="s">
        <v>30</v>
      </c>
      <c r="AO22" s="133"/>
      <c r="AP22" s="133"/>
      <c r="AQ22" s="133"/>
      <c r="AR22" s="133"/>
      <c r="AS22" s="132" t="str">
        <f>IF(仮払請求書!AS25="","",仮払請求書!AS25)</f>
        <v/>
      </c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4"/>
    </row>
    <row r="23" spans="1:58" ht="15" customHeight="1" thickBot="1" x14ac:dyDescent="0.2"/>
    <row r="24" spans="1:58" ht="15" customHeight="1" x14ac:dyDescent="0.15">
      <c r="A24" s="284" t="s">
        <v>37</v>
      </c>
      <c r="B24" s="285"/>
      <c r="C24" s="285"/>
      <c r="D24" s="285"/>
      <c r="E24" s="285"/>
      <c r="F24" s="285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9"/>
    </row>
    <row r="25" spans="1:58" ht="15" customHeight="1" x14ac:dyDescent="0.15">
      <c r="A25" s="137"/>
      <c r="B25" s="138"/>
      <c r="C25" s="138"/>
      <c r="D25" s="138"/>
      <c r="E25" s="138"/>
      <c r="F25" s="138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1"/>
    </row>
    <row r="26" spans="1:58" ht="15" customHeight="1" thickBot="1" x14ac:dyDescent="0.2">
      <c r="A26" s="286"/>
      <c r="B26" s="287"/>
      <c r="C26" s="287"/>
      <c r="D26" s="287"/>
      <c r="E26" s="287"/>
      <c r="F26" s="287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3"/>
    </row>
    <row r="27" spans="1:58" ht="15" customHeight="1" x14ac:dyDescent="0.15">
      <c r="A27" s="131" t="s">
        <v>32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 t="s">
        <v>33</v>
      </c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6"/>
    </row>
    <row r="28" spans="1:58" ht="15" customHeight="1" x14ac:dyDescent="0.15">
      <c r="A28" s="251" t="s">
        <v>34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 t="s">
        <v>21</v>
      </c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 t="s">
        <v>34</v>
      </c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 t="s">
        <v>21</v>
      </c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</row>
    <row r="29" spans="1:58" ht="15" customHeight="1" x14ac:dyDescent="0.15">
      <c r="A29" s="309" t="s">
        <v>71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  <c r="L29" s="311"/>
      <c r="M29" s="311"/>
      <c r="N29" s="311"/>
      <c r="O29" s="311"/>
      <c r="P29" s="252">
        <f>仮払請求書!X9</f>
        <v>0</v>
      </c>
      <c r="Q29" s="253"/>
      <c r="R29" s="253"/>
      <c r="S29" s="253"/>
      <c r="T29" s="253"/>
      <c r="U29" s="253"/>
      <c r="V29" s="253"/>
      <c r="W29" s="253"/>
      <c r="X29" s="253"/>
      <c r="Y29" s="253"/>
      <c r="Z29" s="254" t="s">
        <v>19</v>
      </c>
      <c r="AA29" s="25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57"/>
      <c r="AV29" s="258"/>
      <c r="AW29" s="258"/>
      <c r="AX29" s="258"/>
      <c r="AY29" s="258"/>
      <c r="AZ29" s="258"/>
      <c r="BA29" s="258"/>
      <c r="BB29" s="258"/>
      <c r="BC29" s="258"/>
      <c r="BD29" s="258"/>
      <c r="BE29" s="261" t="s">
        <v>19</v>
      </c>
      <c r="BF29" s="262"/>
    </row>
    <row r="30" spans="1:58" ht="15" customHeight="1" x14ac:dyDescent="0.15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  <c r="L30" s="311"/>
      <c r="M30" s="311"/>
      <c r="N30" s="311"/>
      <c r="O30" s="311"/>
      <c r="P30" s="252"/>
      <c r="Q30" s="253"/>
      <c r="R30" s="253"/>
      <c r="S30" s="253"/>
      <c r="T30" s="253"/>
      <c r="U30" s="253"/>
      <c r="V30" s="253"/>
      <c r="W30" s="253"/>
      <c r="X30" s="253"/>
      <c r="Y30" s="253"/>
      <c r="Z30" s="256"/>
      <c r="AA30" s="255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59"/>
      <c r="AV30" s="260"/>
      <c r="AW30" s="260"/>
      <c r="AX30" s="260"/>
      <c r="AY30" s="260"/>
      <c r="AZ30" s="260"/>
      <c r="BA30" s="260"/>
      <c r="BB30" s="260"/>
      <c r="BC30" s="260"/>
      <c r="BD30" s="260"/>
      <c r="BE30" s="263"/>
      <c r="BF30" s="264"/>
    </row>
    <row r="31" spans="1:58" ht="15" customHeight="1" x14ac:dyDescent="0.15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11"/>
      <c r="L31" s="311"/>
      <c r="M31" s="311"/>
      <c r="N31" s="311"/>
      <c r="O31" s="311"/>
      <c r="P31" s="252"/>
      <c r="Q31" s="253"/>
      <c r="R31" s="253"/>
      <c r="S31" s="253"/>
      <c r="T31" s="253"/>
      <c r="U31" s="253"/>
      <c r="V31" s="253"/>
      <c r="W31" s="253"/>
      <c r="X31" s="253"/>
      <c r="Y31" s="253"/>
      <c r="Z31" s="256"/>
      <c r="AA31" s="255"/>
      <c r="AB31" s="267" t="s">
        <v>22</v>
      </c>
      <c r="AC31" s="268"/>
      <c r="AD31" s="268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7"/>
    </row>
    <row r="32" spans="1:58" ht="15" customHeight="1" thickBot="1" x14ac:dyDescent="0.2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1"/>
      <c r="L32" s="311"/>
      <c r="M32" s="311"/>
      <c r="N32" s="311"/>
      <c r="O32" s="311"/>
      <c r="P32" s="252"/>
      <c r="Q32" s="253"/>
      <c r="R32" s="253"/>
      <c r="S32" s="253"/>
      <c r="T32" s="253"/>
      <c r="U32" s="253"/>
      <c r="V32" s="253"/>
      <c r="W32" s="253"/>
      <c r="X32" s="253"/>
      <c r="Y32" s="253"/>
      <c r="Z32" s="256"/>
      <c r="AA32" s="255"/>
      <c r="AB32" s="269"/>
      <c r="AC32" s="270"/>
      <c r="AD32" s="270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9"/>
    </row>
    <row r="33" spans="1:58" ht="15" customHeight="1" thickTop="1" x14ac:dyDescent="0.15">
      <c r="A33" s="333" t="s">
        <v>72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8"/>
      <c r="L33" s="308"/>
      <c r="M33" s="308"/>
      <c r="N33" s="308"/>
      <c r="O33" s="308"/>
      <c r="P33" s="300">
        <f>P29-AU49</f>
        <v>0</v>
      </c>
      <c r="Q33" s="149"/>
      <c r="R33" s="149"/>
      <c r="S33" s="149"/>
      <c r="T33" s="149"/>
      <c r="U33" s="149"/>
      <c r="V33" s="149"/>
      <c r="W33" s="149"/>
      <c r="X33" s="149"/>
      <c r="Y33" s="149"/>
      <c r="Z33" s="303" t="s">
        <v>19</v>
      </c>
      <c r="AA33" s="304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57"/>
      <c r="AV33" s="258"/>
      <c r="AW33" s="258"/>
      <c r="AX33" s="258"/>
      <c r="AY33" s="258"/>
      <c r="AZ33" s="258"/>
      <c r="BA33" s="258"/>
      <c r="BB33" s="258"/>
      <c r="BC33" s="258"/>
      <c r="BD33" s="258"/>
      <c r="BE33" s="261" t="s">
        <v>19</v>
      </c>
      <c r="BF33" s="262"/>
    </row>
    <row r="34" spans="1:58" ht="15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11"/>
      <c r="L34" s="311"/>
      <c r="M34" s="311"/>
      <c r="N34" s="311"/>
      <c r="O34" s="311"/>
      <c r="P34" s="315"/>
      <c r="Q34" s="150"/>
      <c r="R34" s="150"/>
      <c r="S34" s="150"/>
      <c r="T34" s="150"/>
      <c r="U34" s="150"/>
      <c r="V34" s="150"/>
      <c r="W34" s="150"/>
      <c r="X34" s="150"/>
      <c r="Y34" s="150"/>
      <c r="Z34" s="256"/>
      <c r="AA34" s="255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59"/>
      <c r="AV34" s="260"/>
      <c r="AW34" s="260"/>
      <c r="AX34" s="260"/>
      <c r="AY34" s="260"/>
      <c r="AZ34" s="260"/>
      <c r="BA34" s="260"/>
      <c r="BB34" s="260"/>
      <c r="BC34" s="260"/>
      <c r="BD34" s="260"/>
      <c r="BE34" s="263"/>
      <c r="BF34" s="264"/>
    </row>
    <row r="35" spans="1:58" ht="15" customHeight="1" thickBot="1" x14ac:dyDescent="0.2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  <c r="L35" s="314"/>
      <c r="M35" s="314"/>
      <c r="N35" s="314"/>
      <c r="O35" s="314"/>
      <c r="P35" s="316"/>
      <c r="Q35" s="151"/>
      <c r="R35" s="151"/>
      <c r="S35" s="151"/>
      <c r="T35" s="151"/>
      <c r="U35" s="151"/>
      <c r="V35" s="151"/>
      <c r="W35" s="151"/>
      <c r="X35" s="151"/>
      <c r="Y35" s="151"/>
      <c r="Z35" s="317"/>
      <c r="AA35" s="318"/>
      <c r="AB35" s="267" t="s">
        <v>22</v>
      </c>
      <c r="AC35" s="268"/>
      <c r="AD35" s="268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7"/>
    </row>
    <row r="36" spans="1:58" ht="15" customHeight="1" thickTop="1" x14ac:dyDescent="0.15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273"/>
      <c r="L36" s="273"/>
      <c r="M36" s="273"/>
      <c r="N36" s="273"/>
      <c r="O36" s="273"/>
      <c r="P36" s="274"/>
      <c r="Q36" s="275"/>
      <c r="R36" s="275"/>
      <c r="S36" s="275"/>
      <c r="T36" s="275"/>
      <c r="U36" s="275"/>
      <c r="V36" s="275"/>
      <c r="W36" s="275"/>
      <c r="X36" s="275"/>
      <c r="Y36" s="275"/>
      <c r="Z36" s="254" t="s">
        <v>19</v>
      </c>
      <c r="AA36" s="255"/>
      <c r="AB36" s="269"/>
      <c r="AC36" s="270"/>
      <c r="AD36" s="270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9"/>
    </row>
    <row r="37" spans="1:58" ht="15" customHeight="1" x14ac:dyDescent="0.15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273"/>
      <c r="L37" s="273"/>
      <c r="M37" s="273"/>
      <c r="N37" s="273"/>
      <c r="O37" s="273"/>
      <c r="P37" s="274"/>
      <c r="Q37" s="275"/>
      <c r="R37" s="275"/>
      <c r="S37" s="275"/>
      <c r="T37" s="275"/>
      <c r="U37" s="275"/>
      <c r="V37" s="275"/>
      <c r="W37" s="275"/>
      <c r="X37" s="275"/>
      <c r="Y37" s="275"/>
      <c r="Z37" s="256"/>
      <c r="AA37" s="25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57"/>
      <c r="AV37" s="258"/>
      <c r="AW37" s="258"/>
      <c r="AX37" s="258"/>
      <c r="AY37" s="258"/>
      <c r="AZ37" s="258"/>
      <c r="BA37" s="258"/>
      <c r="BB37" s="258"/>
      <c r="BC37" s="258"/>
      <c r="BD37" s="258"/>
      <c r="BE37" s="261" t="s">
        <v>19</v>
      </c>
      <c r="BF37" s="262"/>
    </row>
    <row r="38" spans="1:58" ht="15" customHeight="1" x14ac:dyDescent="0.15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3"/>
      <c r="L38" s="273"/>
      <c r="M38" s="273"/>
      <c r="N38" s="273"/>
      <c r="O38" s="273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56"/>
      <c r="AA38" s="255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59"/>
      <c r="AV38" s="260"/>
      <c r="AW38" s="260"/>
      <c r="AX38" s="260"/>
      <c r="AY38" s="260"/>
      <c r="AZ38" s="260"/>
      <c r="BA38" s="260"/>
      <c r="BB38" s="260"/>
      <c r="BC38" s="260"/>
      <c r="BD38" s="260"/>
      <c r="BE38" s="263"/>
      <c r="BF38" s="264"/>
    </row>
    <row r="39" spans="1:58" ht="15" customHeight="1" x14ac:dyDescent="0.15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273"/>
      <c r="L39" s="273"/>
      <c r="M39" s="273"/>
      <c r="N39" s="273"/>
      <c r="O39" s="273"/>
      <c r="P39" s="274"/>
      <c r="Q39" s="275"/>
      <c r="R39" s="275"/>
      <c r="S39" s="275"/>
      <c r="T39" s="275"/>
      <c r="U39" s="275"/>
      <c r="V39" s="275"/>
      <c r="W39" s="275"/>
      <c r="X39" s="275"/>
      <c r="Y39" s="275"/>
      <c r="Z39" s="256"/>
      <c r="AA39" s="255"/>
      <c r="AB39" s="267" t="s">
        <v>22</v>
      </c>
      <c r="AC39" s="268"/>
      <c r="AD39" s="268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7"/>
    </row>
    <row r="40" spans="1:58" ht="15" customHeight="1" x14ac:dyDescent="0.15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273"/>
      <c r="L40" s="273"/>
      <c r="M40" s="273"/>
      <c r="N40" s="273"/>
      <c r="O40" s="273"/>
      <c r="P40" s="274"/>
      <c r="Q40" s="275"/>
      <c r="R40" s="275"/>
      <c r="S40" s="275"/>
      <c r="T40" s="275"/>
      <c r="U40" s="275"/>
      <c r="V40" s="275"/>
      <c r="W40" s="275"/>
      <c r="X40" s="275"/>
      <c r="Y40" s="275"/>
      <c r="Z40" s="254" t="s">
        <v>19</v>
      </c>
      <c r="AA40" s="255"/>
      <c r="AB40" s="269"/>
      <c r="AC40" s="270"/>
      <c r="AD40" s="270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9"/>
    </row>
    <row r="41" spans="1:58" ht="15" customHeight="1" x14ac:dyDescent="0.15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273"/>
      <c r="L41" s="273"/>
      <c r="M41" s="273"/>
      <c r="N41" s="273"/>
      <c r="O41" s="273"/>
      <c r="P41" s="274"/>
      <c r="Q41" s="275"/>
      <c r="R41" s="275"/>
      <c r="S41" s="275"/>
      <c r="T41" s="275"/>
      <c r="U41" s="275"/>
      <c r="V41" s="275"/>
      <c r="W41" s="275"/>
      <c r="X41" s="275"/>
      <c r="Y41" s="275"/>
      <c r="Z41" s="256"/>
      <c r="AA41" s="25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57"/>
      <c r="AV41" s="258"/>
      <c r="AW41" s="258"/>
      <c r="AX41" s="258"/>
      <c r="AY41" s="258"/>
      <c r="AZ41" s="258"/>
      <c r="BA41" s="258"/>
      <c r="BB41" s="258"/>
      <c r="BC41" s="258"/>
      <c r="BD41" s="258"/>
      <c r="BE41" s="261" t="s">
        <v>19</v>
      </c>
      <c r="BF41" s="262"/>
    </row>
    <row r="42" spans="1:58" ht="15" customHeight="1" x14ac:dyDescent="0.15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273"/>
      <c r="L42" s="273"/>
      <c r="M42" s="273"/>
      <c r="N42" s="273"/>
      <c r="O42" s="273"/>
      <c r="P42" s="274"/>
      <c r="Q42" s="275"/>
      <c r="R42" s="275"/>
      <c r="S42" s="275"/>
      <c r="T42" s="275"/>
      <c r="U42" s="275"/>
      <c r="V42" s="275"/>
      <c r="W42" s="275"/>
      <c r="X42" s="275"/>
      <c r="Y42" s="275"/>
      <c r="Z42" s="256"/>
      <c r="AA42" s="255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59"/>
      <c r="AV42" s="260"/>
      <c r="AW42" s="260"/>
      <c r="AX42" s="260"/>
      <c r="AY42" s="260"/>
      <c r="AZ42" s="260"/>
      <c r="BA42" s="260"/>
      <c r="BB42" s="260"/>
      <c r="BC42" s="260"/>
      <c r="BD42" s="260"/>
      <c r="BE42" s="263"/>
      <c r="BF42" s="264"/>
    </row>
    <row r="43" spans="1:58" ht="15" customHeight="1" x14ac:dyDescent="0.15">
      <c r="A43" s="271"/>
      <c r="B43" s="272"/>
      <c r="C43" s="272"/>
      <c r="D43" s="272"/>
      <c r="E43" s="272"/>
      <c r="F43" s="272"/>
      <c r="G43" s="272"/>
      <c r="H43" s="272"/>
      <c r="I43" s="272"/>
      <c r="J43" s="272"/>
      <c r="K43" s="273"/>
      <c r="L43" s="273"/>
      <c r="M43" s="273"/>
      <c r="N43" s="273"/>
      <c r="O43" s="273"/>
      <c r="P43" s="274"/>
      <c r="Q43" s="275"/>
      <c r="R43" s="275"/>
      <c r="S43" s="275"/>
      <c r="T43" s="275"/>
      <c r="U43" s="275"/>
      <c r="V43" s="275"/>
      <c r="W43" s="275"/>
      <c r="X43" s="275"/>
      <c r="Y43" s="275"/>
      <c r="Z43" s="256"/>
      <c r="AA43" s="255"/>
      <c r="AB43" s="267" t="s">
        <v>22</v>
      </c>
      <c r="AC43" s="268"/>
      <c r="AD43" s="268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7"/>
    </row>
    <row r="44" spans="1:58" ht="15" customHeight="1" x14ac:dyDescent="0.15">
      <c r="A44" s="271"/>
      <c r="B44" s="272"/>
      <c r="C44" s="272"/>
      <c r="D44" s="272"/>
      <c r="E44" s="272"/>
      <c r="F44" s="272"/>
      <c r="G44" s="272"/>
      <c r="H44" s="272"/>
      <c r="I44" s="272"/>
      <c r="J44" s="272"/>
      <c r="K44" s="273"/>
      <c r="L44" s="273"/>
      <c r="M44" s="273"/>
      <c r="N44" s="273"/>
      <c r="O44" s="273"/>
      <c r="P44" s="274"/>
      <c r="Q44" s="275"/>
      <c r="R44" s="275"/>
      <c r="S44" s="275"/>
      <c r="T44" s="275"/>
      <c r="U44" s="275"/>
      <c r="V44" s="275"/>
      <c r="W44" s="275"/>
      <c r="X44" s="275"/>
      <c r="Y44" s="275"/>
      <c r="Z44" s="254" t="s">
        <v>19</v>
      </c>
      <c r="AA44" s="255"/>
      <c r="AB44" s="269"/>
      <c r="AC44" s="270"/>
      <c r="AD44" s="270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9"/>
    </row>
    <row r="45" spans="1:58" ht="15" customHeight="1" x14ac:dyDescent="0.15">
      <c r="A45" s="271"/>
      <c r="B45" s="272"/>
      <c r="C45" s="272"/>
      <c r="D45" s="272"/>
      <c r="E45" s="272"/>
      <c r="F45" s="272"/>
      <c r="G45" s="272"/>
      <c r="H45" s="272"/>
      <c r="I45" s="272"/>
      <c r="J45" s="272"/>
      <c r="K45" s="273"/>
      <c r="L45" s="273"/>
      <c r="M45" s="273"/>
      <c r="N45" s="273"/>
      <c r="O45" s="273"/>
      <c r="P45" s="274"/>
      <c r="Q45" s="275"/>
      <c r="R45" s="275"/>
      <c r="S45" s="275"/>
      <c r="T45" s="275"/>
      <c r="U45" s="275"/>
      <c r="V45" s="275"/>
      <c r="W45" s="275"/>
      <c r="X45" s="275"/>
      <c r="Y45" s="275"/>
      <c r="Z45" s="256"/>
      <c r="AA45" s="25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57"/>
      <c r="AV45" s="258"/>
      <c r="AW45" s="258"/>
      <c r="AX45" s="258"/>
      <c r="AY45" s="258"/>
      <c r="AZ45" s="258"/>
      <c r="BA45" s="258"/>
      <c r="BB45" s="258"/>
      <c r="BC45" s="258"/>
      <c r="BD45" s="258"/>
      <c r="BE45" s="261" t="s">
        <v>19</v>
      </c>
      <c r="BF45" s="262"/>
    </row>
    <row r="46" spans="1:58" ht="15" customHeight="1" x14ac:dyDescent="0.15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  <c r="L46" s="273"/>
      <c r="M46" s="273"/>
      <c r="N46" s="273"/>
      <c r="O46" s="273"/>
      <c r="P46" s="274"/>
      <c r="Q46" s="275"/>
      <c r="R46" s="275"/>
      <c r="S46" s="275"/>
      <c r="T46" s="275"/>
      <c r="U46" s="275"/>
      <c r="V46" s="275"/>
      <c r="W46" s="275"/>
      <c r="X46" s="275"/>
      <c r="Y46" s="275"/>
      <c r="Z46" s="256"/>
      <c r="AA46" s="255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59"/>
      <c r="AV46" s="260"/>
      <c r="AW46" s="260"/>
      <c r="AX46" s="260"/>
      <c r="AY46" s="260"/>
      <c r="AZ46" s="260"/>
      <c r="BA46" s="260"/>
      <c r="BB46" s="260"/>
      <c r="BC46" s="260"/>
      <c r="BD46" s="260"/>
      <c r="BE46" s="263"/>
      <c r="BF46" s="264"/>
    </row>
    <row r="47" spans="1:58" ht="15" customHeight="1" x14ac:dyDescent="0.15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  <c r="L47" s="273"/>
      <c r="M47" s="273"/>
      <c r="N47" s="273"/>
      <c r="O47" s="273"/>
      <c r="P47" s="274"/>
      <c r="Q47" s="275"/>
      <c r="R47" s="275"/>
      <c r="S47" s="275"/>
      <c r="T47" s="275"/>
      <c r="U47" s="275"/>
      <c r="V47" s="275"/>
      <c r="W47" s="275"/>
      <c r="X47" s="275"/>
      <c r="Y47" s="275"/>
      <c r="Z47" s="256"/>
      <c r="AA47" s="255"/>
      <c r="AB47" s="267" t="s">
        <v>22</v>
      </c>
      <c r="AC47" s="268"/>
      <c r="AD47" s="268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6"/>
      <c r="BD47" s="276"/>
      <c r="BE47" s="276"/>
      <c r="BF47" s="277"/>
    </row>
    <row r="48" spans="1:58" ht="15" customHeight="1" thickBot="1" x14ac:dyDescent="0.2">
      <c r="A48" s="271"/>
      <c r="B48" s="272"/>
      <c r="C48" s="272"/>
      <c r="D48" s="272"/>
      <c r="E48" s="272"/>
      <c r="F48" s="272"/>
      <c r="G48" s="272"/>
      <c r="H48" s="272"/>
      <c r="I48" s="272"/>
      <c r="J48" s="272"/>
      <c r="K48" s="273"/>
      <c r="L48" s="273"/>
      <c r="M48" s="273"/>
      <c r="N48" s="273"/>
      <c r="O48" s="273"/>
      <c r="P48" s="274"/>
      <c r="Q48" s="275"/>
      <c r="R48" s="275"/>
      <c r="S48" s="275"/>
      <c r="T48" s="275"/>
      <c r="U48" s="275"/>
      <c r="V48" s="275"/>
      <c r="W48" s="275"/>
      <c r="X48" s="275"/>
      <c r="Y48" s="275"/>
      <c r="Z48" s="254" t="s">
        <v>19</v>
      </c>
      <c r="AA48" s="255"/>
      <c r="AB48" s="328"/>
      <c r="AC48" s="329"/>
      <c r="AD48" s="329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1"/>
    </row>
    <row r="49" spans="1:58" ht="15" customHeight="1" thickTop="1" x14ac:dyDescent="0.15">
      <c r="A49" s="271"/>
      <c r="B49" s="272"/>
      <c r="C49" s="272"/>
      <c r="D49" s="272"/>
      <c r="E49" s="272"/>
      <c r="F49" s="272"/>
      <c r="G49" s="272"/>
      <c r="H49" s="272"/>
      <c r="I49" s="272"/>
      <c r="J49" s="272"/>
      <c r="K49" s="273"/>
      <c r="L49" s="273"/>
      <c r="M49" s="273"/>
      <c r="N49" s="273"/>
      <c r="O49" s="273"/>
      <c r="P49" s="274"/>
      <c r="Q49" s="275"/>
      <c r="R49" s="275"/>
      <c r="S49" s="275"/>
      <c r="T49" s="275"/>
      <c r="U49" s="275"/>
      <c r="V49" s="275"/>
      <c r="W49" s="275"/>
      <c r="X49" s="275"/>
      <c r="Y49" s="275"/>
      <c r="Z49" s="256"/>
      <c r="AA49" s="255"/>
      <c r="AB49" s="294" t="s">
        <v>73</v>
      </c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6"/>
      <c r="AU49" s="334">
        <f>SUM(AU29,AU33,AU37,AU41,AU45)</f>
        <v>0</v>
      </c>
      <c r="AV49" s="335"/>
      <c r="AW49" s="335"/>
      <c r="AX49" s="335"/>
      <c r="AY49" s="335"/>
      <c r="AZ49" s="335"/>
      <c r="BA49" s="335"/>
      <c r="BB49" s="335"/>
      <c r="BC49" s="335"/>
      <c r="BD49" s="335"/>
      <c r="BE49" s="280" t="s">
        <v>19</v>
      </c>
      <c r="BF49" s="281"/>
    </row>
    <row r="50" spans="1:58" ht="15" customHeight="1" thickBot="1" x14ac:dyDescent="0.2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3"/>
      <c r="L50" s="273"/>
      <c r="M50" s="273"/>
      <c r="N50" s="273"/>
      <c r="O50" s="273"/>
      <c r="P50" s="274"/>
      <c r="Q50" s="275"/>
      <c r="R50" s="275"/>
      <c r="S50" s="275"/>
      <c r="T50" s="275"/>
      <c r="U50" s="275"/>
      <c r="V50" s="275"/>
      <c r="W50" s="275"/>
      <c r="X50" s="275"/>
      <c r="Y50" s="275"/>
      <c r="Z50" s="256"/>
      <c r="AA50" s="255"/>
      <c r="AB50" s="297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9"/>
      <c r="AU50" s="336"/>
      <c r="AV50" s="337"/>
      <c r="AW50" s="337"/>
      <c r="AX50" s="337"/>
      <c r="AY50" s="337"/>
      <c r="AZ50" s="337"/>
      <c r="BA50" s="337"/>
      <c r="BB50" s="337"/>
      <c r="BC50" s="337"/>
      <c r="BD50" s="337"/>
      <c r="BE50" s="36"/>
      <c r="BF50" s="320"/>
    </row>
    <row r="51" spans="1:58" ht="15" customHeight="1" thickTop="1" thickBot="1" x14ac:dyDescent="0.2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  <c r="L51" s="323"/>
      <c r="M51" s="323"/>
      <c r="N51" s="323"/>
      <c r="O51" s="323"/>
      <c r="P51" s="324"/>
      <c r="Q51" s="325"/>
      <c r="R51" s="325"/>
      <c r="S51" s="325"/>
      <c r="T51" s="325"/>
      <c r="U51" s="325"/>
      <c r="V51" s="325"/>
      <c r="W51" s="325"/>
      <c r="X51" s="325"/>
      <c r="Y51" s="325"/>
      <c r="Z51" s="326"/>
      <c r="AA51" s="327"/>
      <c r="AB51" s="338" t="s">
        <v>74</v>
      </c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40">
        <f>SUM(P33,P52)</f>
        <v>0</v>
      </c>
      <c r="AV51" s="341"/>
      <c r="AW51" s="341"/>
      <c r="AX51" s="341"/>
      <c r="AY51" s="341"/>
      <c r="AZ51" s="341"/>
      <c r="BA51" s="341"/>
      <c r="BB51" s="341"/>
      <c r="BC51" s="341"/>
      <c r="BD51" s="341"/>
      <c r="BE51" s="280" t="s">
        <v>19</v>
      </c>
      <c r="BF51" s="281"/>
    </row>
    <row r="52" spans="1:58" ht="15" customHeight="1" thickTop="1" x14ac:dyDescent="0.15">
      <c r="A52" s="342" t="s">
        <v>75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4"/>
      <c r="L52" s="344"/>
      <c r="M52" s="344"/>
      <c r="N52" s="344"/>
      <c r="O52" s="344"/>
      <c r="P52" s="300">
        <f>SUM(P36:Y51)</f>
        <v>0</v>
      </c>
      <c r="Q52" s="149"/>
      <c r="R52" s="149"/>
      <c r="S52" s="149"/>
      <c r="T52" s="149"/>
      <c r="U52" s="149"/>
      <c r="V52" s="149"/>
      <c r="W52" s="149"/>
      <c r="X52" s="149"/>
      <c r="Y52" s="149"/>
      <c r="Z52" s="303" t="s">
        <v>19</v>
      </c>
      <c r="AA52" s="304"/>
      <c r="AB52" s="345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6"/>
      <c r="AN52" s="346"/>
      <c r="AO52" s="346"/>
      <c r="AP52" s="346"/>
      <c r="AQ52" s="346"/>
      <c r="AR52" s="346"/>
      <c r="AS52" s="346"/>
      <c r="AT52" s="346"/>
      <c r="AU52" s="347"/>
      <c r="AV52" s="348"/>
      <c r="AW52" s="348"/>
      <c r="AX52" s="348"/>
      <c r="AY52" s="348"/>
      <c r="AZ52" s="348"/>
      <c r="BA52" s="348"/>
      <c r="BB52" s="348"/>
      <c r="BC52" s="348"/>
      <c r="BD52" s="348"/>
      <c r="BE52" s="32"/>
      <c r="BF52" s="319"/>
    </row>
    <row r="53" spans="1:58" ht="15" customHeight="1" thickBot="1" x14ac:dyDescent="0.2">
      <c r="A53" s="349"/>
      <c r="B53" s="350"/>
      <c r="C53" s="350"/>
      <c r="D53" s="350"/>
      <c r="E53" s="350"/>
      <c r="F53" s="350"/>
      <c r="G53" s="350"/>
      <c r="H53" s="350"/>
      <c r="I53" s="350"/>
      <c r="J53" s="350"/>
      <c r="K53" s="351"/>
      <c r="L53" s="351"/>
      <c r="M53" s="351"/>
      <c r="N53" s="351"/>
      <c r="O53" s="351"/>
      <c r="P53" s="301"/>
      <c r="Q53" s="302"/>
      <c r="R53" s="302"/>
      <c r="S53" s="302"/>
      <c r="T53" s="302"/>
      <c r="U53" s="302"/>
      <c r="V53" s="302"/>
      <c r="W53" s="302"/>
      <c r="X53" s="302"/>
      <c r="Y53" s="302"/>
      <c r="Z53" s="305"/>
      <c r="AA53" s="306"/>
      <c r="AB53" s="352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353"/>
      <c r="AN53" s="353"/>
      <c r="AO53" s="353"/>
      <c r="AP53" s="353"/>
      <c r="AQ53" s="353"/>
      <c r="AR53" s="353"/>
      <c r="AS53" s="353"/>
      <c r="AT53" s="353"/>
      <c r="AU53" s="354"/>
      <c r="AV53" s="355"/>
      <c r="AW53" s="355"/>
      <c r="AX53" s="355"/>
      <c r="AY53" s="355"/>
      <c r="AZ53" s="355"/>
      <c r="BA53" s="355"/>
      <c r="BB53" s="355"/>
      <c r="BC53" s="355"/>
      <c r="BD53" s="355"/>
      <c r="BE53" s="282"/>
      <c r="BF53" s="283"/>
    </row>
    <row r="54" spans="1:58" ht="15" customHeight="1" x14ac:dyDescent="0.15">
      <c r="A54" s="1" t="s">
        <v>31</v>
      </c>
    </row>
  </sheetData>
  <sheetProtection sheet="1" objects="1" scenarios="1" formatCells="0" selectLockedCells="1"/>
  <mergeCells count="138">
    <mergeCell ref="A48:O51"/>
    <mergeCell ref="P48:Y51"/>
    <mergeCell ref="Z48:AA51"/>
    <mergeCell ref="AB49:AT50"/>
    <mergeCell ref="AU49:BD50"/>
    <mergeCell ref="BE49:BF50"/>
    <mergeCell ref="AB51:AT53"/>
    <mergeCell ref="AU51:BD53"/>
    <mergeCell ref="BE51:BF53"/>
    <mergeCell ref="A24:F26"/>
    <mergeCell ref="G24:BF26"/>
    <mergeCell ref="A52:O53"/>
    <mergeCell ref="P52:Y53"/>
    <mergeCell ref="Z52:AA53"/>
    <mergeCell ref="AB45:AT46"/>
    <mergeCell ref="AU45:BD46"/>
    <mergeCell ref="BE45:BF46"/>
    <mergeCell ref="AB47:AD48"/>
    <mergeCell ref="AE47:BF48"/>
    <mergeCell ref="AB41:AT42"/>
    <mergeCell ref="AU41:BD42"/>
    <mergeCell ref="BE41:BF42"/>
    <mergeCell ref="AB43:AD44"/>
    <mergeCell ref="AE43:BF44"/>
    <mergeCell ref="AB37:AT38"/>
    <mergeCell ref="AU37:BD38"/>
    <mergeCell ref="BE37:BF38"/>
    <mergeCell ref="AB39:AD40"/>
    <mergeCell ref="AE39:BF40"/>
    <mergeCell ref="A36:O39"/>
    <mergeCell ref="P36:Y39"/>
    <mergeCell ref="Z36:AA39"/>
    <mergeCell ref="A40:O43"/>
    <mergeCell ref="P40:Y43"/>
    <mergeCell ref="Z40:AA43"/>
    <mergeCell ref="A44:O47"/>
    <mergeCell ref="P44:Y47"/>
    <mergeCell ref="Z44:AA47"/>
    <mergeCell ref="AB33:AT34"/>
    <mergeCell ref="AU33:BD34"/>
    <mergeCell ref="BE33:BF34"/>
    <mergeCell ref="AB35:AD36"/>
    <mergeCell ref="AE35:BF36"/>
    <mergeCell ref="AE31:BF32"/>
    <mergeCell ref="A33:O35"/>
    <mergeCell ref="P33:Y35"/>
    <mergeCell ref="Z33:AA35"/>
    <mergeCell ref="AB27:BF27"/>
    <mergeCell ref="A27:AA27"/>
    <mergeCell ref="AU28:BF28"/>
    <mergeCell ref="AB28:AT28"/>
    <mergeCell ref="P28:AA28"/>
    <mergeCell ref="A28:O28"/>
    <mergeCell ref="P29:Y32"/>
    <mergeCell ref="Z29:AA32"/>
    <mergeCell ref="AU29:BD30"/>
    <mergeCell ref="BE29:BF30"/>
    <mergeCell ref="A29:O32"/>
    <mergeCell ref="AB29:AT30"/>
    <mergeCell ref="AB31:AD32"/>
    <mergeCell ref="AS22:BF22"/>
    <mergeCell ref="A22:F22"/>
    <mergeCell ref="G22:K22"/>
    <mergeCell ref="L22:X22"/>
    <mergeCell ref="Y22:AC22"/>
    <mergeCell ref="AD22:AM22"/>
    <mergeCell ref="AN22:AR22"/>
    <mergeCell ref="G20:N21"/>
    <mergeCell ref="O20:AU20"/>
    <mergeCell ref="AV20:AW20"/>
    <mergeCell ref="AX20:BF20"/>
    <mergeCell ref="O21:P21"/>
    <mergeCell ref="Q21:S21"/>
    <mergeCell ref="U21:X21"/>
    <mergeCell ref="Y21:BF21"/>
    <mergeCell ref="A14:F21"/>
    <mergeCell ref="G14:N15"/>
    <mergeCell ref="O14:AU14"/>
    <mergeCell ref="AV14:AW14"/>
    <mergeCell ref="AX14:BF14"/>
    <mergeCell ref="G18:N19"/>
    <mergeCell ref="O18:AU18"/>
    <mergeCell ref="AV18:AW18"/>
    <mergeCell ref="AX18:BF18"/>
    <mergeCell ref="A12:F13"/>
    <mergeCell ref="O15:P15"/>
    <mergeCell ref="Q15:S15"/>
    <mergeCell ref="U15:X15"/>
    <mergeCell ref="Y15:BF15"/>
    <mergeCell ref="G16:N17"/>
    <mergeCell ref="O16:AU16"/>
    <mergeCell ref="AV16:AW16"/>
    <mergeCell ref="AX16:BF16"/>
    <mergeCell ref="O17:P17"/>
    <mergeCell ref="Q17:S17"/>
    <mergeCell ref="U17:X17"/>
    <mergeCell ref="Y17:BF17"/>
    <mergeCell ref="G13:N13"/>
    <mergeCell ref="G12:N12"/>
    <mergeCell ref="O19:P19"/>
    <mergeCell ref="Q19:S19"/>
    <mergeCell ref="AW12:AX12"/>
    <mergeCell ref="AY12:AZ12"/>
    <mergeCell ref="BA12:BB12"/>
    <mergeCell ref="BC12:BD12"/>
    <mergeCell ref="BE12:BF12"/>
    <mergeCell ref="O13:AB13"/>
    <mergeCell ref="AC13:AE13"/>
    <mergeCell ref="AF13:AS13"/>
    <mergeCell ref="AU13:AV13"/>
    <mergeCell ref="O12:AB12"/>
    <mergeCell ref="AC12:AE12"/>
    <mergeCell ref="AF12:AS12"/>
    <mergeCell ref="AU12:AV12"/>
    <mergeCell ref="AW13:AX13"/>
    <mergeCell ref="AY13:AZ13"/>
    <mergeCell ref="BA13:BB13"/>
    <mergeCell ref="BC13:BD13"/>
    <mergeCell ref="BE13:BF13"/>
    <mergeCell ref="U19:X19"/>
    <mergeCell ref="Y19:BF19"/>
    <mergeCell ref="AR3:BF3"/>
    <mergeCell ref="J5:AW6"/>
    <mergeCell ref="A7:BF7"/>
    <mergeCell ref="A9:F11"/>
    <mergeCell ref="G9:K9"/>
    <mergeCell ref="L9:X9"/>
    <mergeCell ref="Y9:AC9"/>
    <mergeCell ref="AD9:BF9"/>
    <mergeCell ref="G10:BF10"/>
    <mergeCell ref="G11:K11"/>
    <mergeCell ref="L11:Q11"/>
    <mergeCell ref="R11:W11"/>
    <mergeCell ref="Y11:AD11"/>
    <mergeCell ref="AE11:AJ11"/>
    <mergeCell ref="AL11:AQ11"/>
    <mergeCell ref="AR11:AW11"/>
    <mergeCell ref="AY11:BF11"/>
  </mergeCells>
  <phoneticPr fontId="2"/>
  <conditionalFormatting sqref="P52:Y53 P33:Y35 AU49">
    <cfRule type="cellIs" dxfId="2" priority="1" operator="equal">
      <formula>0</formula>
    </cfRule>
  </conditionalFormatting>
  <dataValidations count="2">
    <dataValidation imeMode="on" allowBlank="1" showInputMessage="1" showErrorMessage="1" sqref="L9:X9 AD9:BF9 G10:BF10 G12:N14 AS22:BF22 O14:AU14 Y15:BF15 Y17:BF17 Y19:BF19 Y21:BF21 G20:AU20 G18:AU18 G16:AU16 AD22:AM22 L22:X22 G24:BF26 AE47:BF48 AB45:AT46 AE43:BF44 AB41:AT42 AE39:BF40 AB37:AT38 AE35:BF36 AB33:AT34 AE31:BF32 AB29:AT30 A29:O32 A36:O51" xr:uid="{00000000-0002-0000-0100-000000000000}"/>
    <dataValidation imeMode="off" allowBlank="1" showInputMessage="1" showErrorMessage="1" sqref="AR3:BF3 R11:W11 AE11:AJ11 AR11:AW11 AW12:AX13 BA12:BB13 AF12:AS13 O12:AB13 Q15:S15 U15:X15 AX14:BF14 AX16:BF16 AX18:BF18 AX20:BF20 Q21:S21 U21:X21 Q19:S19 U19:X19 Q17:S17 U17:X17 AU45:BD46 AU41:BD42 AU37:BD38 AU33:BD34 AU29:BD30 P36:Y51 P29:Y32 AU51" xr:uid="{00000000-0002-0000-0100-000001000000}"/>
  </dataValidation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4"/>
  <sheetViews>
    <sheetView workbookViewId="0">
      <selection activeCell="AR3" sqref="AR3:BF3"/>
    </sheetView>
  </sheetViews>
  <sheetFormatPr defaultColWidth="1.625" defaultRowHeight="15" customHeight="1" x14ac:dyDescent="0.15"/>
  <cols>
    <col min="1" max="16384" width="1.625" style="1"/>
  </cols>
  <sheetData>
    <row r="1" spans="1:58" ht="15" customHeight="1" x14ac:dyDescent="0.15">
      <c r="A1" s="1" t="s">
        <v>28</v>
      </c>
    </row>
    <row r="3" spans="1:58" ht="15" customHeight="1" x14ac:dyDescent="0.15">
      <c r="AR3" s="229">
        <v>43257</v>
      </c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</row>
    <row r="5" spans="1:58" ht="15" customHeight="1" x14ac:dyDescent="0.15">
      <c r="J5" s="93" t="s">
        <v>25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15" customHeight="1" x14ac:dyDescent="0.15"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8"/>
      <c r="AY6" s="18"/>
      <c r="AZ6" s="18"/>
      <c r="BA6" s="18"/>
      <c r="BB6" s="18"/>
      <c r="BC6" s="18"/>
      <c r="BD6" s="18"/>
      <c r="BE6" s="18"/>
      <c r="BF6" s="18"/>
    </row>
    <row r="7" spans="1:58" ht="15" customHeight="1" x14ac:dyDescent="0.15">
      <c r="A7" s="25" t="s">
        <v>27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9" spans="1:58" ht="15" customHeight="1" x14ac:dyDescent="0.15">
      <c r="U9" s="88" t="s">
        <v>26</v>
      </c>
      <c r="V9" s="88"/>
      <c r="X9" s="90">
        <f>G51</f>
        <v>57000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</row>
    <row r="10" spans="1:58" ht="15" customHeight="1" thickBot="1" x14ac:dyDescent="0.2">
      <c r="T10" s="17"/>
      <c r="U10" s="89"/>
      <c r="V10" s="89"/>
      <c r="W10" s="17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17"/>
    </row>
    <row r="11" spans="1:58" ht="15" customHeight="1" thickTop="1" thickBot="1" x14ac:dyDescent="0.2"/>
    <row r="12" spans="1:58" ht="15" customHeight="1" x14ac:dyDescent="0.15">
      <c r="A12" s="195" t="s">
        <v>3</v>
      </c>
      <c r="B12" s="196"/>
      <c r="C12" s="196"/>
      <c r="D12" s="196"/>
      <c r="E12" s="196"/>
      <c r="F12" s="197"/>
      <c r="G12" s="203" t="s">
        <v>5</v>
      </c>
      <c r="H12" s="204"/>
      <c r="I12" s="204"/>
      <c r="J12" s="204"/>
      <c r="K12" s="204"/>
      <c r="L12" s="205" t="s">
        <v>42</v>
      </c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4" t="s">
        <v>6</v>
      </c>
      <c r="Z12" s="204"/>
      <c r="AA12" s="204"/>
      <c r="AB12" s="204"/>
      <c r="AC12" s="204"/>
      <c r="AD12" s="205" t="s">
        <v>43</v>
      </c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</row>
    <row r="13" spans="1:58" ht="15" customHeight="1" x14ac:dyDescent="0.15">
      <c r="A13" s="198"/>
      <c r="B13" s="199"/>
      <c r="C13" s="199"/>
      <c r="D13" s="199"/>
      <c r="E13" s="199"/>
      <c r="F13" s="200"/>
      <c r="G13" s="55" t="s">
        <v>44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7"/>
    </row>
    <row r="14" spans="1:58" ht="15" customHeight="1" x14ac:dyDescent="0.15">
      <c r="A14" s="198"/>
      <c r="B14" s="199"/>
      <c r="C14" s="199"/>
      <c r="D14" s="199"/>
      <c r="E14" s="199"/>
      <c r="F14" s="200"/>
      <c r="G14" s="212" t="s">
        <v>0</v>
      </c>
      <c r="H14" s="172"/>
      <c r="I14" s="172"/>
      <c r="J14" s="172"/>
      <c r="K14" s="172"/>
      <c r="L14" s="172" t="s">
        <v>1</v>
      </c>
      <c r="M14" s="172"/>
      <c r="N14" s="172"/>
      <c r="O14" s="172"/>
      <c r="P14" s="172"/>
      <c r="Q14" s="172"/>
      <c r="R14" s="201">
        <v>10</v>
      </c>
      <c r="S14" s="201"/>
      <c r="T14" s="201"/>
      <c r="U14" s="201"/>
      <c r="V14" s="201"/>
      <c r="W14" s="201"/>
      <c r="X14" s="13" t="s">
        <v>2</v>
      </c>
      <c r="Y14" s="202" t="s">
        <v>70</v>
      </c>
      <c r="Z14" s="202"/>
      <c r="AA14" s="202"/>
      <c r="AB14" s="202"/>
      <c r="AC14" s="202"/>
      <c r="AD14" s="202"/>
      <c r="AE14" s="332">
        <v>30</v>
      </c>
      <c r="AF14" s="332"/>
      <c r="AG14" s="332"/>
      <c r="AH14" s="332"/>
      <c r="AI14" s="332"/>
      <c r="AJ14" s="332"/>
      <c r="AK14" s="13" t="s">
        <v>2</v>
      </c>
      <c r="AL14" s="202" t="s">
        <v>29</v>
      </c>
      <c r="AM14" s="202"/>
      <c r="AN14" s="202"/>
      <c r="AO14" s="202"/>
      <c r="AP14" s="202"/>
      <c r="AQ14" s="202"/>
      <c r="AR14" s="201">
        <v>20</v>
      </c>
      <c r="AS14" s="201"/>
      <c r="AT14" s="201"/>
      <c r="AU14" s="201"/>
      <c r="AV14" s="201"/>
      <c r="AW14" s="201"/>
      <c r="AY14" s="230" t="str">
        <f>"(計"&amp;SUM(R14,AR14)&amp;"人,"&amp;SUM(AE14)&amp;"チーム)"</f>
        <v>(計30人,30チーム)</v>
      </c>
      <c r="AZ14" s="231"/>
      <c r="BA14" s="231"/>
      <c r="BB14" s="231"/>
      <c r="BC14" s="231"/>
      <c r="BD14" s="231"/>
      <c r="BE14" s="231"/>
      <c r="BF14" s="232"/>
    </row>
    <row r="15" spans="1:58" ht="15" customHeight="1" x14ac:dyDescent="0.15">
      <c r="A15" s="165" t="s">
        <v>4</v>
      </c>
      <c r="B15" s="166"/>
      <c r="C15" s="166"/>
      <c r="D15" s="166"/>
      <c r="E15" s="166"/>
      <c r="F15" s="167"/>
      <c r="G15" s="176"/>
      <c r="H15" s="175"/>
      <c r="I15" s="175"/>
      <c r="J15" s="175"/>
      <c r="K15" s="175"/>
      <c r="L15" s="175"/>
      <c r="M15" s="175"/>
      <c r="N15" s="177"/>
      <c r="O15" s="213">
        <v>43260</v>
      </c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5" t="s">
        <v>7</v>
      </c>
      <c r="AD15" s="215"/>
      <c r="AE15" s="215"/>
      <c r="AF15" s="214">
        <v>43261</v>
      </c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14"/>
      <c r="AU15" s="174" t="s">
        <v>9</v>
      </c>
      <c r="AV15" s="174"/>
      <c r="AW15" s="175"/>
      <c r="AX15" s="175"/>
      <c r="AY15" s="174" t="s">
        <v>11</v>
      </c>
      <c r="AZ15" s="174"/>
      <c r="BA15" s="175">
        <v>2</v>
      </c>
      <c r="BB15" s="175"/>
      <c r="BC15" s="174" t="s">
        <v>10</v>
      </c>
      <c r="BD15" s="174"/>
      <c r="BE15" s="174" t="s">
        <v>8</v>
      </c>
      <c r="BF15" s="216"/>
    </row>
    <row r="16" spans="1:58" ht="15" customHeight="1" x14ac:dyDescent="0.15">
      <c r="A16" s="168"/>
      <c r="B16" s="169"/>
      <c r="C16" s="169"/>
      <c r="D16" s="169"/>
      <c r="E16" s="169"/>
      <c r="F16" s="170"/>
      <c r="G16" s="178"/>
      <c r="H16" s="179"/>
      <c r="I16" s="179"/>
      <c r="J16" s="179"/>
      <c r="K16" s="179"/>
      <c r="L16" s="179"/>
      <c r="M16" s="179"/>
      <c r="N16" s="180"/>
      <c r="O16" s="181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3" t="s">
        <v>7</v>
      </c>
      <c r="AD16" s="183"/>
      <c r="AE16" s="183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5"/>
      <c r="AU16" s="184" t="s">
        <v>9</v>
      </c>
      <c r="AV16" s="184"/>
      <c r="AW16" s="179"/>
      <c r="AX16" s="179"/>
      <c r="AY16" s="184" t="s">
        <v>11</v>
      </c>
      <c r="AZ16" s="184"/>
      <c r="BA16" s="179"/>
      <c r="BB16" s="179"/>
      <c r="BC16" s="184" t="s">
        <v>10</v>
      </c>
      <c r="BD16" s="184"/>
      <c r="BE16" s="184" t="s">
        <v>8</v>
      </c>
      <c r="BF16" s="194"/>
    </row>
    <row r="17" spans="1:58" ht="15" customHeight="1" x14ac:dyDescent="0.15">
      <c r="A17" s="165" t="s">
        <v>12</v>
      </c>
      <c r="B17" s="166"/>
      <c r="C17" s="166"/>
      <c r="D17" s="166"/>
      <c r="E17" s="166"/>
      <c r="F17" s="167"/>
      <c r="G17" s="207"/>
      <c r="H17" s="190"/>
      <c r="I17" s="190"/>
      <c r="J17" s="190"/>
      <c r="K17" s="190"/>
      <c r="L17" s="190"/>
      <c r="M17" s="190"/>
      <c r="N17" s="208"/>
      <c r="O17" s="192" t="s">
        <v>45</v>
      </c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22" t="s">
        <v>15</v>
      </c>
      <c r="AW17" s="22"/>
      <c r="AX17" s="190" t="s">
        <v>46</v>
      </c>
      <c r="AY17" s="190"/>
      <c r="AZ17" s="190"/>
      <c r="BA17" s="190"/>
      <c r="BB17" s="190"/>
      <c r="BC17" s="190"/>
      <c r="BD17" s="190"/>
      <c r="BE17" s="190"/>
      <c r="BF17" s="191"/>
    </row>
    <row r="18" spans="1:58" ht="15" customHeight="1" x14ac:dyDescent="0.15">
      <c r="A18" s="171"/>
      <c r="B18" s="172"/>
      <c r="C18" s="172"/>
      <c r="D18" s="172"/>
      <c r="E18" s="172"/>
      <c r="F18" s="173"/>
      <c r="G18" s="209"/>
      <c r="H18" s="210"/>
      <c r="I18" s="210"/>
      <c r="J18" s="210"/>
      <c r="K18" s="210"/>
      <c r="L18" s="210"/>
      <c r="M18" s="210"/>
      <c r="N18" s="211"/>
      <c r="O18" s="186" t="s">
        <v>13</v>
      </c>
      <c r="P18" s="187"/>
      <c r="Q18" s="185" t="s">
        <v>47</v>
      </c>
      <c r="R18" s="185"/>
      <c r="S18" s="185"/>
      <c r="T18" s="16" t="s">
        <v>14</v>
      </c>
      <c r="U18" s="185" t="s">
        <v>48</v>
      </c>
      <c r="V18" s="185"/>
      <c r="W18" s="185"/>
      <c r="X18" s="185"/>
      <c r="Y18" s="188" t="s">
        <v>49</v>
      </c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9"/>
    </row>
    <row r="19" spans="1:58" ht="15" customHeight="1" x14ac:dyDescent="0.15">
      <c r="A19" s="171"/>
      <c r="B19" s="172"/>
      <c r="C19" s="172"/>
      <c r="D19" s="172"/>
      <c r="E19" s="172"/>
      <c r="F19" s="173"/>
      <c r="G19" s="217"/>
      <c r="H19" s="218"/>
      <c r="I19" s="218"/>
      <c r="J19" s="218"/>
      <c r="K19" s="218"/>
      <c r="L19" s="218"/>
      <c r="M19" s="218"/>
      <c r="N19" s="219"/>
      <c r="O19" s="147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25" t="s">
        <v>15</v>
      </c>
      <c r="AW19" s="25"/>
      <c r="AX19" s="223"/>
      <c r="AY19" s="223"/>
      <c r="AZ19" s="223"/>
      <c r="BA19" s="223"/>
      <c r="BB19" s="223"/>
      <c r="BC19" s="223"/>
      <c r="BD19" s="223"/>
      <c r="BE19" s="223"/>
      <c r="BF19" s="224"/>
    </row>
    <row r="20" spans="1:58" ht="15" customHeight="1" x14ac:dyDescent="0.15">
      <c r="A20" s="171"/>
      <c r="B20" s="172"/>
      <c r="C20" s="172"/>
      <c r="D20" s="172"/>
      <c r="E20" s="172"/>
      <c r="F20" s="173"/>
      <c r="G20" s="209"/>
      <c r="H20" s="210"/>
      <c r="I20" s="210"/>
      <c r="J20" s="210"/>
      <c r="K20" s="210"/>
      <c r="L20" s="210"/>
      <c r="M20" s="210"/>
      <c r="N20" s="211"/>
      <c r="O20" s="186" t="s">
        <v>13</v>
      </c>
      <c r="P20" s="187"/>
      <c r="Q20" s="185"/>
      <c r="R20" s="185"/>
      <c r="S20" s="185"/>
      <c r="T20" s="16" t="s">
        <v>14</v>
      </c>
      <c r="U20" s="185"/>
      <c r="V20" s="185"/>
      <c r="W20" s="185"/>
      <c r="X20" s="185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9"/>
    </row>
    <row r="21" spans="1:58" ht="15" customHeight="1" x14ac:dyDescent="0.15">
      <c r="A21" s="171"/>
      <c r="B21" s="172"/>
      <c r="C21" s="172"/>
      <c r="D21" s="172"/>
      <c r="E21" s="172"/>
      <c r="F21" s="173"/>
      <c r="G21" s="217"/>
      <c r="H21" s="218"/>
      <c r="I21" s="218"/>
      <c r="J21" s="218"/>
      <c r="K21" s="218"/>
      <c r="L21" s="218"/>
      <c r="M21" s="218"/>
      <c r="N21" s="219"/>
      <c r="O21" s="147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25" t="s">
        <v>15</v>
      </c>
      <c r="AW21" s="25"/>
      <c r="AX21" s="223"/>
      <c r="AY21" s="223"/>
      <c r="AZ21" s="223"/>
      <c r="BA21" s="223"/>
      <c r="BB21" s="223"/>
      <c r="BC21" s="223"/>
      <c r="BD21" s="223"/>
      <c r="BE21" s="223"/>
      <c r="BF21" s="224"/>
    </row>
    <row r="22" spans="1:58" ht="15" customHeight="1" x14ac:dyDescent="0.15">
      <c r="A22" s="171"/>
      <c r="B22" s="172"/>
      <c r="C22" s="172"/>
      <c r="D22" s="172"/>
      <c r="E22" s="172"/>
      <c r="F22" s="173"/>
      <c r="G22" s="209"/>
      <c r="H22" s="210"/>
      <c r="I22" s="210"/>
      <c r="J22" s="210"/>
      <c r="K22" s="210"/>
      <c r="L22" s="210"/>
      <c r="M22" s="210"/>
      <c r="N22" s="211"/>
      <c r="O22" s="186" t="s">
        <v>13</v>
      </c>
      <c r="P22" s="187"/>
      <c r="Q22" s="185"/>
      <c r="R22" s="185"/>
      <c r="S22" s="185"/>
      <c r="T22" s="16" t="s">
        <v>14</v>
      </c>
      <c r="U22" s="185"/>
      <c r="V22" s="185"/>
      <c r="W22" s="185"/>
      <c r="X22" s="185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9"/>
    </row>
    <row r="23" spans="1:58" ht="15" customHeight="1" x14ac:dyDescent="0.15">
      <c r="A23" s="171"/>
      <c r="B23" s="172"/>
      <c r="C23" s="172"/>
      <c r="D23" s="172"/>
      <c r="E23" s="172"/>
      <c r="F23" s="173"/>
      <c r="G23" s="217"/>
      <c r="H23" s="218"/>
      <c r="I23" s="218"/>
      <c r="J23" s="218"/>
      <c r="K23" s="218"/>
      <c r="L23" s="218"/>
      <c r="M23" s="218"/>
      <c r="N23" s="219"/>
      <c r="O23" s="147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25" t="s">
        <v>15</v>
      </c>
      <c r="AW23" s="25"/>
      <c r="AX23" s="223"/>
      <c r="AY23" s="223"/>
      <c r="AZ23" s="223"/>
      <c r="BA23" s="223"/>
      <c r="BB23" s="223"/>
      <c r="BC23" s="223"/>
      <c r="BD23" s="223"/>
      <c r="BE23" s="223"/>
      <c r="BF23" s="224"/>
    </row>
    <row r="24" spans="1:58" ht="15" customHeight="1" x14ac:dyDescent="0.15">
      <c r="A24" s="168"/>
      <c r="B24" s="169"/>
      <c r="C24" s="169"/>
      <c r="D24" s="169"/>
      <c r="E24" s="169"/>
      <c r="F24" s="170"/>
      <c r="G24" s="220"/>
      <c r="H24" s="221"/>
      <c r="I24" s="221"/>
      <c r="J24" s="221"/>
      <c r="K24" s="221"/>
      <c r="L24" s="221"/>
      <c r="M24" s="221"/>
      <c r="N24" s="222"/>
      <c r="O24" s="225" t="s">
        <v>13</v>
      </c>
      <c r="P24" s="28"/>
      <c r="Q24" s="226"/>
      <c r="R24" s="226"/>
      <c r="S24" s="226"/>
      <c r="T24" s="12" t="s">
        <v>14</v>
      </c>
      <c r="U24" s="226"/>
      <c r="V24" s="226"/>
      <c r="W24" s="226"/>
      <c r="X24" s="226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8"/>
    </row>
    <row r="25" spans="1:58" ht="15" customHeight="1" thickBot="1" x14ac:dyDescent="0.2">
      <c r="A25" s="128" t="s">
        <v>16</v>
      </c>
      <c r="B25" s="129"/>
      <c r="C25" s="129"/>
      <c r="D25" s="129"/>
      <c r="E25" s="129"/>
      <c r="F25" s="130"/>
      <c r="G25" s="163" t="s">
        <v>5</v>
      </c>
      <c r="H25" s="129"/>
      <c r="I25" s="129"/>
      <c r="J25" s="129"/>
      <c r="K25" s="129"/>
      <c r="L25" s="164" t="s">
        <v>42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29" t="s">
        <v>6</v>
      </c>
      <c r="Z25" s="129"/>
      <c r="AA25" s="129"/>
      <c r="AB25" s="129"/>
      <c r="AC25" s="129"/>
      <c r="AD25" s="132" t="s">
        <v>43</v>
      </c>
      <c r="AE25" s="132"/>
      <c r="AF25" s="132"/>
      <c r="AG25" s="132"/>
      <c r="AH25" s="132"/>
      <c r="AI25" s="132"/>
      <c r="AJ25" s="132"/>
      <c r="AK25" s="132"/>
      <c r="AL25" s="132"/>
      <c r="AM25" s="132"/>
      <c r="AN25" s="133" t="s">
        <v>30</v>
      </c>
      <c r="AO25" s="133"/>
      <c r="AP25" s="133"/>
      <c r="AQ25" s="133"/>
      <c r="AR25" s="133"/>
      <c r="AS25" s="132" t="s">
        <v>58</v>
      </c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4"/>
    </row>
    <row r="26" spans="1:58" ht="15" customHeight="1" thickBot="1" x14ac:dyDescent="0.2"/>
    <row r="27" spans="1:58" ht="15" customHeight="1" x14ac:dyDescent="0.15">
      <c r="A27" s="131" t="s">
        <v>17</v>
      </c>
      <c r="B27" s="95"/>
      <c r="C27" s="95"/>
      <c r="D27" s="95"/>
      <c r="E27" s="95"/>
      <c r="F27" s="95"/>
      <c r="G27" s="95" t="s">
        <v>21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 t="s">
        <v>22</v>
      </c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6"/>
    </row>
    <row r="28" spans="1:58" ht="15" customHeight="1" x14ac:dyDescent="0.15">
      <c r="A28" s="21" t="s">
        <v>39</v>
      </c>
      <c r="B28" s="22"/>
      <c r="C28" s="22"/>
      <c r="D28" s="22"/>
      <c r="E28" s="22"/>
      <c r="F28" s="23"/>
      <c r="G28" s="42">
        <f>SUM(AZ28:BD31)</f>
        <v>5000</v>
      </c>
      <c r="H28" s="43"/>
      <c r="I28" s="43"/>
      <c r="J28" s="43"/>
      <c r="K28" s="43"/>
      <c r="L28" s="43"/>
      <c r="M28" s="43"/>
      <c r="N28" s="43"/>
      <c r="O28" s="43"/>
      <c r="P28" s="43"/>
      <c r="Q28" s="30" t="s">
        <v>19</v>
      </c>
      <c r="R28" s="31"/>
      <c r="S28" s="108" t="s">
        <v>50</v>
      </c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  <c r="AE28" s="106">
        <v>5000</v>
      </c>
      <c r="AF28" s="107"/>
      <c r="AG28" s="107"/>
      <c r="AH28" s="107"/>
      <c r="AI28" s="107"/>
      <c r="AJ28" s="2" t="str">
        <f>IF(AM28="","","×")</f>
        <v/>
      </c>
      <c r="AK28" s="110"/>
      <c r="AL28" s="110"/>
      <c r="AM28" s="111"/>
      <c r="AN28" s="111"/>
      <c r="AO28" s="2" t="str">
        <f t="shared" ref="AO28:AO50" si="0">IF(AR28="","","×")</f>
        <v/>
      </c>
      <c r="AP28" s="110"/>
      <c r="AQ28" s="110"/>
      <c r="AR28" s="111"/>
      <c r="AS28" s="111"/>
      <c r="AT28" s="2" t="str">
        <f t="shared" ref="AT28:AT50" si="1">IF(AW28="","","×")</f>
        <v/>
      </c>
      <c r="AU28" s="110"/>
      <c r="AV28" s="110"/>
      <c r="AW28" s="111"/>
      <c r="AX28" s="156"/>
      <c r="AY28" s="3" t="s">
        <v>20</v>
      </c>
      <c r="AZ28" s="239">
        <f>IF(AE28=0,"",AE28*IF(AK28=0,1,AK28)*IF(AP28=0,1,AP28)*IF(AU28=0,1,AU28))</f>
        <v>5000</v>
      </c>
      <c r="BA28" s="239"/>
      <c r="BB28" s="239"/>
      <c r="BC28" s="239"/>
      <c r="BD28" s="239"/>
      <c r="BE28" s="233" t="str">
        <f>IF(AE28=0,"","円")</f>
        <v>円</v>
      </c>
      <c r="BF28" s="234"/>
    </row>
    <row r="29" spans="1:58" ht="15" customHeight="1" x14ac:dyDescent="0.15">
      <c r="A29" s="24"/>
      <c r="B29" s="25"/>
      <c r="C29" s="25"/>
      <c r="D29" s="25"/>
      <c r="E29" s="25"/>
      <c r="F29" s="26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2"/>
      <c r="R29" s="33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0"/>
      <c r="AF29" s="101"/>
      <c r="AG29" s="101"/>
      <c r="AH29" s="101"/>
      <c r="AI29" s="101"/>
      <c r="AJ29" s="4" t="str">
        <f t="shared" ref="AJ29:AJ50" si="2">IF(AM29="","","×")</f>
        <v/>
      </c>
      <c r="AK29" s="81"/>
      <c r="AL29" s="81"/>
      <c r="AM29" s="73"/>
      <c r="AN29" s="73"/>
      <c r="AO29" s="4" t="str">
        <f t="shared" si="0"/>
        <v/>
      </c>
      <c r="AP29" s="81"/>
      <c r="AQ29" s="81"/>
      <c r="AR29" s="73"/>
      <c r="AS29" s="73"/>
      <c r="AT29" s="4" t="str">
        <f t="shared" si="1"/>
        <v/>
      </c>
      <c r="AU29" s="81"/>
      <c r="AV29" s="81"/>
      <c r="AW29" s="73"/>
      <c r="AX29" s="74"/>
      <c r="AY29" s="5" t="s">
        <v>20</v>
      </c>
      <c r="AZ29" s="105" t="str">
        <f t="shared" ref="AZ29:AZ50" si="3">IF(AE29=0,"",AE29*IF(AK29=0,1,AK29)*IF(AP29=0,1,AP29)*IF(AU29=0,1,AU29))</f>
        <v/>
      </c>
      <c r="BA29" s="105"/>
      <c r="BB29" s="105"/>
      <c r="BC29" s="105"/>
      <c r="BD29" s="105"/>
      <c r="BE29" s="124" t="str">
        <f t="shared" ref="BE29:BE50" si="4">IF(AE29=0,"","円")</f>
        <v/>
      </c>
      <c r="BF29" s="125"/>
    </row>
    <row r="30" spans="1:58" ht="15" customHeight="1" x14ac:dyDescent="0.15">
      <c r="A30" s="24"/>
      <c r="B30" s="25"/>
      <c r="C30" s="25"/>
      <c r="D30" s="25"/>
      <c r="E30" s="25"/>
      <c r="F30" s="26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2"/>
      <c r="R30" s="33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100"/>
      <c r="AF30" s="101"/>
      <c r="AG30" s="101"/>
      <c r="AH30" s="101"/>
      <c r="AI30" s="101"/>
      <c r="AJ30" s="4" t="str">
        <f t="shared" si="2"/>
        <v/>
      </c>
      <c r="AK30" s="81"/>
      <c r="AL30" s="81"/>
      <c r="AM30" s="73"/>
      <c r="AN30" s="73"/>
      <c r="AO30" s="4" t="str">
        <f t="shared" si="0"/>
        <v/>
      </c>
      <c r="AP30" s="81"/>
      <c r="AQ30" s="81"/>
      <c r="AR30" s="73"/>
      <c r="AS30" s="73"/>
      <c r="AT30" s="4" t="str">
        <f t="shared" si="1"/>
        <v/>
      </c>
      <c r="AU30" s="81"/>
      <c r="AV30" s="81"/>
      <c r="AW30" s="73"/>
      <c r="AX30" s="74"/>
      <c r="AY30" s="5" t="s">
        <v>20</v>
      </c>
      <c r="AZ30" s="105" t="str">
        <f t="shared" si="3"/>
        <v/>
      </c>
      <c r="BA30" s="105"/>
      <c r="BB30" s="105"/>
      <c r="BC30" s="105"/>
      <c r="BD30" s="105"/>
      <c r="BE30" s="124" t="str">
        <f t="shared" si="4"/>
        <v/>
      </c>
      <c r="BF30" s="125"/>
    </row>
    <row r="31" spans="1:58" ht="15" customHeight="1" x14ac:dyDescent="0.15">
      <c r="A31" s="27"/>
      <c r="B31" s="28"/>
      <c r="C31" s="28"/>
      <c r="D31" s="28"/>
      <c r="E31" s="28"/>
      <c r="F31" s="29"/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34"/>
      <c r="R31" s="35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  <c r="AE31" s="116"/>
      <c r="AF31" s="117"/>
      <c r="AG31" s="117"/>
      <c r="AH31" s="117"/>
      <c r="AI31" s="117"/>
      <c r="AJ31" s="6" t="str">
        <f t="shared" si="2"/>
        <v/>
      </c>
      <c r="AK31" s="118"/>
      <c r="AL31" s="118"/>
      <c r="AM31" s="119"/>
      <c r="AN31" s="119"/>
      <c r="AO31" s="6" t="str">
        <f t="shared" si="0"/>
        <v/>
      </c>
      <c r="AP31" s="118"/>
      <c r="AQ31" s="118"/>
      <c r="AR31" s="119"/>
      <c r="AS31" s="119"/>
      <c r="AT31" s="6" t="str">
        <f t="shared" si="1"/>
        <v/>
      </c>
      <c r="AU31" s="118"/>
      <c r="AV31" s="118"/>
      <c r="AW31" s="119"/>
      <c r="AX31" s="157"/>
      <c r="AY31" s="7" t="s">
        <v>20</v>
      </c>
      <c r="AZ31" s="240" t="str">
        <f t="shared" si="3"/>
        <v/>
      </c>
      <c r="BA31" s="240"/>
      <c r="BB31" s="240"/>
      <c r="BC31" s="240"/>
      <c r="BD31" s="240"/>
      <c r="BE31" s="235" t="str">
        <f t="shared" si="4"/>
        <v/>
      </c>
      <c r="BF31" s="236"/>
    </row>
    <row r="32" spans="1:58" ht="15" customHeight="1" x14ac:dyDescent="0.15">
      <c r="A32" s="24" t="s">
        <v>40</v>
      </c>
      <c r="B32" s="25"/>
      <c r="C32" s="25"/>
      <c r="D32" s="25"/>
      <c r="E32" s="25"/>
      <c r="F32" s="26"/>
      <c r="G32" s="38">
        <f>SUM(AZ32:BD47)</f>
        <v>57000</v>
      </c>
      <c r="H32" s="39"/>
      <c r="I32" s="39"/>
      <c r="J32" s="39"/>
      <c r="K32" s="39"/>
      <c r="L32" s="39"/>
      <c r="M32" s="39"/>
      <c r="N32" s="39"/>
      <c r="O32" s="39"/>
      <c r="P32" s="39"/>
      <c r="Q32" s="32" t="s">
        <v>19</v>
      </c>
      <c r="R32" s="33"/>
      <c r="S32" s="158" t="s">
        <v>51</v>
      </c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9"/>
      <c r="AE32" s="160">
        <v>12000</v>
      </c>
      <c r="AF32" s="161"/>
      <c r="AG32" s="161"/>
      <c r="AH32" s="161"/>
      <c r="AI32" s="161"/>
      <c r="AJ32" s="19" t="str">
        <f t="shared" si="2"/>
        <v>×</v>
      </c>
      <c r="AK32" s="162">
        <v>2</v>
      </c>
      <c r="AL32" s="162"/>
      <c r="AM32" s="112" t="s">
        <v>10</v>
      </c>
      <c r="AN32" s="112"/>
      <c r="AO32" s="19" t="str">
        <f t="shared" si="0"/>
        <v/>
      </c>
      <c r="AP32" s="162"/>
      <c r="AQ32" s="162"/>
      <c r="AR32" s="112"/>
      <c r="AS32" s="112"/>
      <c r="AT32" s="19" t="str">
        <f t="shared" si="1"/>
        <v/>
      </c>
      <c r="AU32" s="162"/>
      <c r="AV32" s="162"/>
      <c r="AW32" s="112"/>
      <c r="AX32" s="113"/>
      <c r="AY32" s="20" t="s">
        <v>20</v>
      </c>
      <c r="AZ32" s="241">
        <f t="shared" si="3"/>
        <v>24000</v>
      </c>
      <c r="BA32" s="241"/>
      <c r="BB32" s="241"/>
      <c r="BC32" s="241"/>
      <c r="BD32" s="241"/>
      <c r="BE32" s="237" t="str">
        <f t="shared" si="4"/>
        <v>円</v>
      </c>
      <c r="BF32" s="238"/>
    </row>
    <row r="33" spans="1:58" ht="15" customHeight="1" x14ac:dyDescent="0.15">
      <c r="A33" s="24"/>
      <c r="B33" s="25"/>
      <c r="C33" s="25"/>
      <c r="D33" s="25"/>
      <c r="E33" s="25"/>
      <c r="F33" s="26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2"/>
      <c r="R33" s="33"/>
      <c r="S33" s="98" t="s">
        <v>52</v>
      </c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00">
        <v>500</v>
      </c>
      <c r="AF33" s="101"/>
      <c r="AG33" s="101"/>
      <c r="AH33" s="101"/>
      <c r="AI33" s="101"/>
      <c r="AJ33" s="4" t="str">
        <f t="shared" si="2"/>
        <v>×</v>
      </c>
      <c r="AK33" s="81">
        <v>16</v>
      </c>
      <c r="AL33" s="81"/>
      <c r="AM33" s="73" t="s">
        <v>53</v>
      </c>
      <c r="AN33" s="73"/>
      <c r="AO33" s="4" t="str">
        <f t="shared" si="0"/>
        <v>×</v>
      </c>
      <c r="AP33" s="81">
        <v>2</v>
      </c>
      <c r="AQ33" s="81"/>
      <c r="AR33" s="73" t="s">
        <v>54</v>
      </c>
      <c r="AS33" s="73"/>
      <c r="AT33" s="4" t="str">
        <f t="shared" si="1"/>
        <v/>
      </c>
      <c r="AU33" s="81"/>
      <c r="AV33" s="81"/>
      <c r="AW33" s="73"/>
      <c r="AX33" s="74"/>
      <c r="AY33" s="5" t="s">
        <v>20</v>
      </c>
      <c r="AZ33" s="105">
        <f t="shared" si="3"/>
        <v>16000</v>
      </c>
      <c r="BA33" s="105"/>
      <c r="BB33" s="105"/>
      <c r="BC33" s="105"/>
      <c r="BD33" s="105"/>
      <c r="BE33" s="124" t="str">
        <f t="shared" si="4"/>
        <v>円</v>
      </c>
      <c r="BF33" s="125"/>
    </row>
    <row r="34" spans="1:58" ht="15" customHeight="1" x14ac:dyDescent="0.15">
      <c r="A34" s="24"/>
      <c r="B34" s="25"/>
      <c r="C34" s="25"/>
      <c r="D34" s="25"/>
      <c r="E34" s="25"/>
      <c r="F34" s="26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2"/>
      <c r="R34" s="33"/>
      <c r="S34" s="98" t="s">
        <v>55</v>
      </c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100">
        <v>500</v>
      </c>
      <c r="AF34" s="101"/>
      <c r="AG34" s="101"/>
      <c r="AH34" s="101"/>
      <c r="AI34" s="101"/>
      <c r="AJ34" s="4" t="str">
        <f t="shared" si="2"/>
        <v>×</v>
      </c>
      <c r="AK34" s="81">
        <v>16</v>
      </c>
      <c r="AL34" s="81"/>
      <c r="AM34" s="73" t="s">
        <v>53</v>
      </c>
      <c r="AN34" s="73"/>
      <c r="AO34" s="4" t="str">
        <f t="shared" si="0"/>
        <v/>
      </c>
      <c r="AP34" s="81"/>
      <c r="AQ34" s="81"/>
      <c r="AR34" s="73"/>
      <c r="AS34" s="73"/>
      <c r="AT34" s="4" t="str">
        <f t="shared" si="1"/>
        <v/>
      </c>
      <c r="AU34" s="81"/>
      <c r="AV34" s="81"/>
      <c r="AW34" s="73"/>
      <c r="AX34" s="74"/>
      <c r="AY34" s="5" t="s">
        <v>20</v>
      </c>
      <c r="AZ34" s="105">
        <f t="shared" si="3"/>
        <v>8000</v>
      </c>
      <c r="BA34" s="105"/>
      <c r="BB34" s="105"/>
      <c r="BC34" s="105"/>
      <c r="BD34" s="105"/>
      <c r="BE34" s="124" t="str">
        <f t="shared" si="4"/>
        <v>円</v>
      </c>
      <c r="BF34" s="125"/>
    </row>
    <row r="35" spans="1:58" ht="15" customHeight="1" x14ac:dyDescent="0.15">
      <c r="A35" s="24"/>
      <c r="B35" s="25"/>
      <c r="C35" s="25"/>
      <c r="D35" s="25"/>
      <c r="E35" s="25"/>
      <c r="F35" s="26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2"/>
      <c r="R35" s="33"/>
      <c r="S35" s="98" t="s">
        <v>56</v>
      </c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9"/>
      <c r="AE35" s="100">
        <v>3000</v>
      </c>
      <c r="AF35" s="101"/>
      <c r="AG35" s="101"/>
      <c r="AH35" s="101"/>
      <c r="AI35" s="101"/>
      <c r="AJ35" s="4" t="str">
        <f t="shared" si="2"/>
        <v/>
      </c>
      <c r="AK35" s="81"/>
      <c r="AL35" s="81"/>
      <c r="AM35" s="73"/>
      <c r="AN35" s="73"/>
      <c r="AO35" s="4" t="str">
        <f t="shared" si="0"/>
        <v/>
      </c>
      <c r="AP35" s="81"/>
      <c r="AQ35" s="81"/>
      <c r="AR35" s="73"/>
      <c r="AS35" s="73"/>
      <c r="AT35" s="4" t="str">
        <f t="shared" si="1"/>
        <v/>
      </c>
      <c r="AU35" s="81"/>
      <c r="AV35" s="81"/>
      <c r="AW35" s="73"/>
      <c r="AX35" s="74"/>
      <c r="AY35" s="5" t="s">
        <v>20</v>
      </c>
      <c r="AZ35" s="105">
        <f t="shared" si="3"/>
        <v>3000</v>
      </c>
      <c r="BA35" s="105"/>
      <c r="BB35" s="105"/>
      <c r="BC35" s="105"/>
      <c r="BD35" s="105"/>
      <c r="BE35" s="124" t="str">
        <f t="shared" si="4"/>
        <v>円</v>
      </c>
      <c r="BF35" s="125"/>
    </row>
    <row r="36" spans="1:58" ht="15" customHeight="1" x14ac:dyDescent="0.15">
      <c r="A36" s="24"/>
      <c r="B36" s="25"/>
      <c r="C36" s="25"/>
      <c r="D36" s="25"/>
      <c r="E36" s="25"/>
      <c r="F36" s="26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2"/>
      <c r="R36" s="33"/>
      <c r="S36" s="98" t="s">
        <v>59</v>
      </c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9"/>
      <c r="AE36" s="100">
        <v>1000</v>
      </c>
      <c r="AF36" s="101"/>
      <c r="AG36" s="101"/>
      <c r="AH36" s="101"/>
      <c r="AI36" s="101"/>
      <c r="AJ36" s="4" t="str">
        <f t="shared" si="2"/>
        <v/>
      </c>
      <c r="AK36" s="81"/>
      <c r="AL36" s="81"/>
      <c r="AM36" s="73"/>
      <c r="AN36" s="73"/>
      <c r="AO36" s="4" t="str">
        <f t="shared" si="0"/>
        <v/>
      </c>
      <c r="AP36" s="81"/>
      <c r="AQ36" s="81"/>
      <c r="AR36" s="73"/>
      <c r="AS36" s="73"/>
      <c r="AT36" s="4" t="str">
        <f t="shared" si="1"/>
        <v/>
      </c>
      <c r="AU36" s="81"/>
      <c r="AV36" s="81"/>
      <c r="AW36" s="73"/>
      <c r="AX36" s="74"/>
      <c r="AY36" s="5" t="s">
        <v>20</v>
      </c>
      <c r="AZ36" s="105">
        <f t="shared" si="3"/>
        <v>1000</v>
      </c>
      <c r="BA36" s="105"/>
      <c r="BB36" s="105"/>
      <c r="BC36" s="105"/>
      <c r="BD36" s="105"/>
      <c r="BE36" s="124" t="str">
        <f t="shared" si="4"/>
        <v>円</v>
      </c>
      <c r="BF36" s="125"/>
    </row>
    <row r="37" spans="1:58" ht="15" customHeight="1" x14ac:dyDescent="0.15">
      <c r="A37" s="24"/>
      <c r="B37" s="25"/>
      <c r="C37" s="25"/>
      <c r="D37" s="25"/>
      <c r="E37" s="25"/>
      <c r="F37" s="26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2"/>
      <c r="R37" s="33"/>
      <c r="S37" s="98" t="s">
        <v>60</v>
      </c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E37" s="100">
        <v>5000</v>
      </c>
      <c r="AF37" s="101"/>
      <c r="AG37" s="101"/>
      <c r="AH37" s="101"/>
      <c r="AI37" s="101"/>
      <c r="AJ37" s="4" t="str">
        <f t="shared" si="2"/>
        <v/>
      </c>
      <c r="AK37" s="81"/>
      <c r="AL37" s="81"/>
      <c r="AM37" s="73"/>
      <c r="AN37" s="73"/>
      <c r="AO37" s="4" t="str">
        <f t="shared" si="0"/>
        <v/>
      </c>
      <c r="AP37" s="81"/>
      <c r="AQ37" s="81"/>
      <c r="AR37" s="73"/>
      <c r="AS37" s="73"/>
      <c r="AT37" s="4" t="str">
        <f t="shared" si="1"/>
        <v/>
      </c>
      <c r="AU37" s="81"/>
      <c r="AV37" s="81"/>
      <c r="AW37" s="73"/>
      <c r="AX37" s="74"/>
      <c r="AY37" s="5" t="s">
        <v>20</v>
      </c>
      <c r="AZ37" s="105">
        <f t="shared" si="3"/>
        <v>5000</v>
      </c>
      <c r="BA37" s="105"/>
      <c r="BB37" s="105"/>
      <c r="BC37" s="105"/>
      <c r="BD37" s="105"/>
      <c r="BE37" s="124" t="str">
        <f t="shared" si="4"/>
        <v>円</v>
      </c>
      <c r="BF37" s="125"/>
    </row>
    <row r="38" spans="1:58" ht="15" customHeight="1" x14ac:dyDescent="0.15">
      <c r="A38" s="24"/>
      <c r="B38" s="25"/>
      <c r="C38" s="25"/>
      <c r="D38" s="25"/>
      <c r="E38" s="25"/>
      <c r="F38" s="26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2"/>
      <c r="R38" s="33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100"/>
      <c r="AF38" s="101"/>
      <c r="AG38" s="101"/>
      <c r="AH38" s="101"/>
      <c r="AI38" s="101"/>
      <c r="AJ38" s="4" t="str">
        <f t="shared" si="2"/>
        <v/>
      </c>
      <c r="AK38" s="81"/>
      <c r="AL38" s="81"/>
      <c r="AM38" s="73"/>
      <c r="AN38" s="73"/>
      <c r="AO38" s="4" t="str">
        <f t="shared" si="0"/>
        <v/>
      </c>
      <c r="AP38" s="81"/>
      <c r="AQ38" s="81"/>
      <c r="AR38" s="73"/>
      <c r="AS38" s="73"/>
      <c r="AT38" s="4" t="str">
        <f t="shared" si="1"/>
        <v/>
      </c>
      <c r="AU38" s="81"/>
      <c r="AV38" s="81"/>
      <c r="AW38" s="73"/>
      <c r="AX38" s="74"/>
      <c r="AY38" s="5" t="s">
        <v>20</v>
      </c>
      <c r="AZ38" s="105" t="str">
        <f t="shared" si="3"/>
        <v/>
      </c>
      <c r="BA38" s="105"/>
      <c r="BB38" s="105"/>
      <c r="BC38" s="105"/>
      <c r="BD38" s="105"/>
      <c r="BE38" s="124" t="str">
        <f t="shared" si="4"/>
        <v/>
      </c>
      <c r="BF38" s="125"/>
    </row>
    <row r="39" spans="1:58" ht="15" customHeight="1" x14ac:dyDescent="0.15">
      <c r="A39" s="24"/>
      <c r="B39" s="25"/>
      <c r="C39" s="25"/>
      <c r="D39" s="25"/>
      <c r="E39" s="25"/>
      <c r="F39" s="26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2"/>
      <c r="R39" s="33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9"/>
      <c r="AE39" s="100"/>
      <c r="AF39" s="101"/>
      <c r="AG39" s="101"/>
      <c r="AH39" s="101"/>
      <c r="AI39" s="101"/>
      <c r="AJ39" s="4" t="str">
        <f t="shared" si="2"/>
        <v/>
      </c>
      <c r="AK39" s="81"/>
      <c r="AL39" s="81"/>
      <c r="AM39" s="73"/>
      <c r="AN39" s="73"/>
      <c r="AO39" s="4" t="str">
        <f t="shared" si="0"/>
        <v/>
      </c>
      <c r="AP39" s="81"/>
      <c r="AQ39" s="81"/>
      <c r="AR39" s="73"/>
      <c r="AS39" s="73"/>
      <c r="AT39" s="4" t="str">
        <f t="shared" si="1"/>
        <v/>
      </c>
      <c r="AU39" s="81"/>
      <c r="AV39" s="81"/>
      <c r="AW39" s="73"/>
      <c r="AX39" s="74"/>
      <c r="AY39" s="5" t="s">
        <v>20</v>
      </c>
      <c r="AZ39" s="105" t="str">
        <f t="shared" si="3"/>
        <v/>
      </c>
      <c r="BA39" s="105"/>
      <c r="BB39" s="105"/>
      <c r="BC39" s="105"/>
      <c r="BD39" s="105"/>
      <c r="BE39" s="124" t="str">
        <f t="shared" si="4"/>
        <v/>
      </c>
      <c r="BF39" s="125"/>
    </row>
    <row r="40" spans="1:58" ht="15" customHeight="1" x14ac:dyDescent="0.15">
      <c r="A40" s="24"/>
      <c r="B40" s="25"/>
      <c r="C40" s="25"/>
      <c r="D40" s="25"/>
      <c r="E40" s="25"/>
      <c r="F40" s="26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2"/>
      <c r="R40" s="33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100"/>
      <c r="AF40" s="101"/>
      <c r="AG40" s="101"/>
      <c r="AH40" s="101"/>
      <c r="AI40" s="101"/>
      <c r="AJ40" s="4" t="str">
        <f t="shared" si="2"/>
        <v/>
      </c>
      <c r="AK40" s="81"/>
      <c r="AL40" s="81"/>
      <c r="AM40" s="73"/>
      <c r="AN40" s="73"/>
      <c r="AO40" s="4" t="str">
        <f t="shared" si="0"/>
        <v/>
      </c>
      <c r="AP40" s="81"/>
      <c r="AQ40" s="81"/>
      <c r="AR40" s="73"/>
      <c r="AS40" s="73"/>
      <c r="AT40" s="4" t="str">
        <f t="shared" si="1"/>
        <v/>
      </c>
      <c r="AU40" s="81"/>
      <c r="AV40" s="81"/>
      <c r="AW40" s="73"/>
      <c r="AX40" s="74"/>
      <c r="AY40" s="5" t="s">
        <v>20</v>
      </c>
      <c r="AZ40" s="105" t="str">
        <f t="shared" si="3"/>
        <v/>
      </c>
      <c r="BA40" s="105"/>
      <c r="BB40" s="105"/>
      <c r="BC40" s="105"/>
      <c r="BD40" s="105"/>
      <c r="BE40" s="124" t="str">
        <f t="shared" si="4"/>
        <v/>
      </c>
      <c r="BF40" s="125"/>
    </row>
    <row r="41" spans="1:58" ht="15" customHeight="1" x14ac:dyDescent="0.15">
      <c r="A41" s="24"/>
      <c r="B41" s="25"/>
      <c r="C41" s="25"/>
      <c r="D41" s="25"/>
      <c r="E41" s="25"/>
      <c r="F41" s="26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2"/>
      <c r="R41" s="33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E41" s="100"/>
      <c r="AF41" s="101"/>
      <c r="AG41" s="101"/>
      <c r="AH41" s="101"/>
      <c r="AI41" s="101"/>
      <c r="AJ41" s="4" t="str">
        <f t="shared" si="2"/>
        <v/>
      </c>
      <c r="AK41" s="81"/>
      <c r="AL41" s="81"/>
      <c r="AM41" s="73"/>
      <c r="AN41" s="73"/>
      <c r="AO41" s="4" t="str">
        <f t="shared" si="0"/>
        <v/>
      </c>
      <c r="AP41" s="81"/>
      <c r="AQ41" s="81"/>
      <c r="AR41" s="73"/>
      <c r="AS41" s="73"/>
      <c r="AT41" s="4" t="str">
        <f t="shared" si="1"/>
        <v/>
      </c>
      <c r="AU41" s="81"/>
      <c r="AV41" s="81"/>
      <c r="AW41" s="73"/>
      <c r="AX41" s="74"/>
      <c r="AY41" s="5" t="s">
        <v>20</v>
      </c>
      <c r="AZ41" s="105" t="str">
        <f t="shared" si="3"/>
        <v/>
      </c>
      <c r="BA41" s="105"/>
      <c r="BB41" s="105"/>
      <c r="BC41" s="105"/>
      <c r="BD41" s="105"/>
      <c r="BE41" s="124" t="str">
        <f t="shared" si="4"/>
        <v/>
      </c>
      <c r="BF41" s="125"/>
    </row>
    <row r="42" spans="1:58" ht="15" customHeight="1" x14ac:dyDescent="0.15">
      <c r="A42" s="24"/>
      <c r="B42" s="25"/>
      <c r="C42" s="25"/>
      <c r="D42" s="25"/>
      <c r="E42" s="25"/>
      <c r="F42" s="26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2"/>
      <c r="R42" s="33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100"/>
      <c r="AF42" s="101"/>
      <c r="AG42" s="101"/>
      <c r="AH42" s="101"/>
      <c r="AI42" s="101"/>
      <c r="AJ42" s="4" t="str">
        <f t="shared" si="2"/>
        <v/>
      </c>
      <c r="AK42" s="81"/>
      <c r="AL42" s="81"/>
      <c r="AM42" s="73"/>
      <c r="AN42" s="73"/>
      <c r="AO42" s="4" t="str">
        <f t="shared" si="0"/>
        <v/>
      </c>
      <c r="AP42" s="81"/>
      <c r="AQ42" s="81"/>
      <c r="AR42" s="73"/>
      <c r="AS42" s="73"/>
      <c r="AT42" s="4" t="str">
        <f t="shared" si="1"/>
        <v/>
      </c>
      <c r="AU42" s="81"/>
      <c r="AV42" s="81"/>
      <c r="AW42" s="73"/>
      <c r="AX42" s="74"/>
      <c r="AY42" s="5" t="s">
        <v>20</v>
      </c>
      <c r="AZ42" s="105" t="str">
        <f t="shared" si="3"/>
        <v/>
      </c>
      <c r="BA42" s="105"/>
      <c r="BB42" s="105"/>
      <c r="BC42" s="105"/>
      <c r="BD42" s="105"/>
      <c r="BE42" s="124" t="str">
        <f t="shared" si="4"/>
        <v/>
      </c>
      <c r="BF42" s="125"/>
    </row>
    <row r="43" spans="1:58" ht="15" customHeight="1" x14ac:dyDescent="0.15">
      <c r="A43" s="24"/>
      <c r="B43" s="25"/>
      <c r="C43" s="25"/>
      <c r="D43" s="25"/>
      <c r="E43" s="25"/>
      <c r="F43" s="26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2"/>
      <c r="R43" s="33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100"/>
      <c r="AF43" s="101"/>
      <c r="AG43" s="101"/>
      <c r="AH43" s="101"/>
      <c r="AI43" s="101"/>
      <c r="AJ43" s="4" t="str">
        <f t="shared" si="2"/>
        <v/>
      </c>
      <c r="AK43" s="81"/>
      <c r="AL43" s="81"/>
      <c r="AM43" s="73"/>
      <c r="AN43" s="73"/>
      <c r="AO43" s="4" t="str">
        <f t="shared" si="0"/>
        <v/>
      </c>
      <c r="AP43" s="81"/>
      <c r="AQ43" s="81"/>
      <c r="AR43" s="73"/>
      <c r="AS43" s="73"/>
      <c r="AT43" s="4" t="str">
        <f t="shared" si="1"/>
        <v/>
      </c>
      <c r="AU43" s="81"/>
      <c r="AV43" s="81"/>
      <c r="AW43" s="73"/>
      <c r="AX43" s="74"/>
      <c r="AY43" s="5" t="s">
        <v>20</v>
      </c>
      <c r="AZ43" s="105" t="str">
        <f t="shared" si="3"/>
        <v/>
      </c>
      <c r="BA43" s="105"/>
      <c r="BB43" s="105"/>
      <c r="BC43" s="105"/>
      <c r="BD43" s="105"/>
      <c r="BE43" s="124" t="str">
        <f t="shared" si="4"/>
        <v/>
      </c>
      <c r="BF43" s="125"/>
    </row>
    <row r="44" spans="1:58" ht="15" customHeight="1" x14ac:dyDescent="0.15">
      <c r="A44" s="24"/>
      <c r="B44" s="25"/>
      <c r="C44" s="25"/>
      <c r="D44" s="25"/>
      <c r="E44" s="25"/>
      <c r="F44" s="26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2"/>
      <c r="R44" s="33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9"/>
      <c r="AE44" s="100"/>
      <c r="AF44" s="101"/>
      <c r="AG44" s="101"/>
      <c r="AH44" s="101"/>
      <c r="AI44" s="101"/>
      <c r="AJ44" s="4" t="str">
        <f t="shared" si="2"/>
        <v/>
      </c>
      <c r="AK44" s="81"/>
      <c r="AL44" s="81"/>
      <c r="AM44" s="73"/>
      <c r="AN44" s="73"/>
      <c r="AO44" s="4" t="str">
        <f t="shared" si="0"/>
        <v/>
      </c>
      <c r="AP44" s="81"/>
      <c r="AQ44" s="81"/>
      <c r="AR44" s="73"/>
      <c r="AS44" s="73"/>
      <c r="AT44" s="4" t="str">
        <f t="shared" si="1"/>
        <v/>
      </c>
      <c r="AU44" s="81"/>
      <c r="AV44" s="81"/>
      <c r="AW44" s="73"/>
      <c r="AX44" s="74"/>
      <c r="AY44" s="5" t="s">
        <v>20</v>
      </c>
      <c r="AZ44" s="105" t="str">
        <f t="shared" si="3"/>
        <v/>
      </c>
      <c r="BA44" s="105"/>
      <c r="BB44" s="105"/>
      <c r="BC44" s="105"/>
      <c r="BD44" s="105"/>
      <c r="BE44" s="124" t="str">
        <f t="shared" si="4"/>
        <v/>
      </c>
      <c r="BF44" s="125"/>
    </row>
    <row r="45" spans="1:58" ht="15" customHeight="1" x14ac:dyDescent="0.15">
      <c r="A45" s="24"/>
      <c r="B45" s="25"/>
      <c r="C45" s="25"/>
      <c r="D45" s="25"/>
      <c r="E45" s="25"/>
      <c r="F45" s="26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2"/>
      <c r="R45" s="33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9"/>
      <c r="AE45" s="100"/>
      <c r="AF45" s="101"/>
      <c r="AG45" s="101"/>
      <c r="AH45" s="101"/>
      <c r="AI45" s="101"/>
      <c r="AJ45" s="4" t="str">
        <f t="shared" si="2"/>
        <v/>
      </c>
      <c r="AK45" s="81"/>
      <c r="AL45" s="81"/>
      <c r="AM45" s="73"/>
      <c r="AN45" s="73"/>
      <c r="AO45" s="4" t="str">
        <f t="shared" si="0"/>
        <v/>
      </c>
      <c r="AP45" s="81"/>
      <c r="AQ45" s="81"/>
      <c r="AR45" s="73"/>
      <c r="AS45" s="73"/>
      <c r="AT45" s="4" t="str">
        <f t="shared" si="1"/>
        <v/>
      </c>
      <c r="AU45" s="81"/>
      <c r="AV45" s="81"/>
      <c r="AW45" s="73"/>
      <c r="AX45" s="74"/>
      <c r="AY45" s="5" t="s">
        <v>20</v>
      </c>
      <c r="AZ45" s="105" t="str">
        <f t="shared" si="3"/>
        <v/>
      </c>
      <c r="BA45" s="105"/>
      <c r="BB45" s="105"/>
      <c r="BC45" s="105"/>
      <c r="BD45" s="105"/>
      <c r="BE45" s="124" t="str">
        <f t="shared" si="4"/>
        <v/>
      </c>
      <c r="BF45" s="125"/>
    </row>
    <row r="46" spans="1:58" ht="15" customHeight="1" x14ac:dyDescent="0.15">
      <c r="A46" s="24"/>
      <c r="B46" s="25"/>
      <c r="C46" s="25"/>
      <c r="D46" s="25"/>
      <c r="E46" s="25"/>
      <c r="F46" s="26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2"/>
      <c r="R46" s="33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9"/>
      <c r="AE46" s="100"/>
      <c r="AF46" s="101"/>
      <c r="AG46" s="101"/>
      <c r="AH46" s="101"/>
      <c r="AI46" s="101"/>
      <c r="AJ46" s="4" t="str">
        <f t="shared" si="2"/>
        <v/>
      </c>
      <c r="AK46" s="81"/>
      <c r="AL46" s="81"/>
      <c r="AM46" s="73"/>
      <c r="AN46" s="73"/>
      <c r="AO46" s="4" t="str">
        <f t="shared" si="0"/>
        <v/>
      </c>
      <c r="AP46" s="81"/>
      <c r="AQ46" s="81"/>
      <c r="AR46" s="73"/>
      <c r="AS46" s="73"/>
      <c r="AT46" s="4" t="str">
        <f t="shared" si="1"/>
        <v/>
      </c>
      <c r="AU46" s="81"/>
      <c r="AV46" s="81"/>
      <c r="AW46" s="73"/>
      <c r="AX46" s="74"/>
      <c r="AY46" s="5" t="s">
        <v>20</v>
      </c>
      <c r="AZ46" s="105" t="str">
        <f t="shared" si="3"/>
        <v/>
      </c>
      <c r="BA46" s="105"/>
      <c r="BB46" s="105"/>
      <c r="BC46" s="105"/>
      <c r="BD46" s="105"/>
      <c r="BE46" s="124" t="str">
        <f t="shared" si="4"/>
        <v/>
      </c>
      <c r="BF46" s="125"/>
    </row>
    <row r="47" spans="1:58" ht="15" customHeight="1" thickBot="1" x14ac:dyDescent="0.2">
      <c r="A47" s="102"/>
      <c r="B47" s="103"/>
      <c r="C47" s="103"/>
      <c r="D47" s="103"/>
      <c r="E47" s="103"/>
      <c r="F47" s="104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36"/>
      <c r="R47" s="37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3"/>
      <c r="AE47" s="84"/>
      <c r="AF47" s="85"/>
      <c r="AG47" s="85"/>
      <c r="AH47" s="85"/>
      <c r="AI47" s="85"/>
      <c r="AJ47" s="10" t="str">
        <f t="shared" si="2"/>
        <v/>
      </c>
      <c r="AK47" s="86"/>
      <c r="AL47" s="86"/>
      <c r="AM47" s="87"/>
      <c r="AN47" s="87"/>
      <c r="AO47" s="10" t="str">
        <f t="shared" si="0"/>
        <v/>
      </c>
      <c r="AP47" s="86"/>
      <c r="AQ47" s="86"/>
      <c r="AR47" s="87"/>
      <c r="AS47" s="87"/>
      <c r="AT47" s="10" t="str">
        <f t="shared" si="1"/>
        <v/>
      </c>
      <c r="AU47" s="86"/>
      <c r="AV47" s="86"/>
      <c r="AW47" s="87"/>
      <c r="AX47" s="94"/>
      <c r="AY47" s="11" t="s">
        <v>20</v>
      </c>
      <c r="AZ47" s="126" t="str">
        <f t="shared" si="3"/>
        <v/>
      </c>
      <c r="BA47" s="126"/>
      <c r="BB47" s="126"/>
      <c r="BC47" s="126"/>
      <c r="BD47" s="126"/>
      <c r="BE47" s="120" t="str">
        <f t="shared" si="4"/>
        <v/>
      </c>
      <c r="BF47" s="121"/>
    </row>
    <row r="48" spans="1:58" ht="15" customHeight="1" thickTop="1" x14ac:dyDescent="0.15">
      <c r="A48" s="135" t="s">
        <v>38</v>
      </c>
      <c r="B48" s="136"/>
      <c r="C48" s="136"/>
      <c r="D48" s="136"/>
      <c r="E48" s="136"/>
      <c r="F48" s="136"/>
      <c r="G48" s="141" t="s">
        <v>18</v>
      </c>
      <c r="H48" s="142"/>
      <c r="I48" s="149">
        <f>SUM(AZ48:BD50)</f>
        <v>5000</v>
      </c>
      <c r="J48" s="149"/>
      <c r="K48" s="149"/>
      <c r="L48" s="149"/>
      <c r="M48" s="149"/>
      <c r="N48" s="149"/>
      <c r="O48" s="149"/>
      <c r="P48" s="149"/>
      <c r="Q48" s="152" t="s">
        <v>19</v>
      </c>
      <c r="R48" s="153"/>
      <c r="S48" s="75" t="s">
        <v>57</v>
      </c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6"/>
      <c r="AE48" s="77">
        <v>5000</v>
      </c>
      <c r="AF48" s="78"/>
      <c r="AG48" s="78"/>
      <c r="AH48" s="78"/>
      <c r="AI48" s="78"/>
      <c r="AJ48" s="8" t="str">
        <f t="shared" si="2"/>
        <v/>
      </c>
      <c r="AK48" s="79"/>
      <c r="AL48" s="79"/>
      <c r="AM48" s="80"/>
      <c r="AN48" s="80"/>
      <c r="AO48" s="8" t="str">
        <f t="shared" si="0"/>
        <v/>
      </c>
      <c r="AP48" s="79"/>
      <c r="AQ48" s="79"/>
      <c r="AR48" s="80"/>
      <c r="AS48" s="80"/>
      <c r="AT48" s="8" t="str">
        <f t="shared" si="1"/>
        <v/>
      </c>
      <c r="AU48" s="79"/>
      <c r="AV48" s="79"/>
      <c r="AW48" s="80"/>
      <c r="AX48" s="97"/>
      <c r="AY48" s="9" t="s">
        <v>20</v>
      </c>
      <c r="AZ48" s="127">
        <f t="shared" si="3"/>
        <v>5000</v>
      </c>
      <c r="BA48" s="127"/>
      <c r="BB48" s="127"/>
      <c r="BC48" s="127"/>
      <c r="BD48" s="127"/>
      <c r="BE48" s="122" t="str">
        <f t="shared" si="4"/>
        <v>円</v>
      </c>
      <c r="BF48" s="123"/>
    </row>
    <row r="49" spans="1:58" ht="15" customHeight="1" x14ac:dyDescent="0.15">
      <c r="A49" s="137"/>
      <c r="B49" s="138"/>
      <c r="C49" s="138"/>
      <c r="D49" s="138"/>
      <c r="E49" s="138"/>
      <c r="F49" s="138"/>
      <c r="G49" s="143"/>
      <c r="H49" s="144"/>
      <c r="I49" s="150"/>
      <c r="J49" s="150"/>
      <c r="K49" s="150"/>
      <c r="L49" s="150"/>
      <c r="M49" s="150"/>
      <c r="N49" s="150"/>
      <c r="O49" s="150"/>
      <c r="P49" s="150"/>
      <c r="Q49" s="63"/>
      <c r="R49" s="64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9"/>
      <c r="AE49" s="100"/>
      <c r="AF49" s="101"/>
      <c r="AG49" s="101"/>
      <c r="AH49" s="101"/>
      <c r="AI49" s="101"/>
      <c r="AJ49" s="4" t="str">
        <f t="shared" si="2"/>
        <v/>
      </c>
      <c r="AK49" s="81"/>
      <c r="AL49" s="81"/>
      <c r="AM49" s="73"/>
      <c r="AN49" s="73"/>
      <c r="AO49" s="4" t="str">
        <f t="shared" si="0"/>
        <v/>
      </c>
      <c r="AP49" s="81"/>
      <c r="AQ49" s="81"/>
      <c r="AR49" s="73"/>
      <c r="AS49" s="73"/>
      <c r="AT49" s="4" t="str">
        <f t="shared" si="1"/>
        <v/>
      </c>
      <c r="AU49" s="81"/>
      <c r="AV49" s="81"/>
      <c r="AW49" s="73"/>
      <c r="AX49" s="74"/>
      <c r="AY49" s="5" t="s">
        <v>20</v>
      </c>
      <c r="AZ49" s="105" t="str">
        <f t="shared" si="3"/>
        <v/>
      </c>
      <c r="BA49" s="105"/>
      <c r="BB49" s="105"/>
      <c r="BC49" s="105"/>
      <c r="BD49" s="105"/>
      <c r="BE49" s="124" t="str">
        <f t="shared" si="4"/>
        <v/>
      </c>
      <c r="BF49" s="125"/>
    </row>
    <row r="50" spans="1:58" ht="15" customHeight="1" thickBot="1" x14ac:dyDescent="0.2">
      <c r="A50" s="139"/>
      <c r="B50" s="140"/>
      <c r="C50" s="140"/>
      <c r="D50" s="140"/>
      <c r="E50" s="140"/>
      <c r="F50" s="140"/>
      <c r="G50" s="145"/>
      <c r="H50" s="146"/>
      <c r="I50" s="151"/>
      <c r="J50" s="151"/>
      <c r="K50" s="151"/>
      <c r="L50" s="151"/>
      <c r="M50" s="151"/>
      <c r="N50" s="151"/>
      <c r="O50" s="151"/>
      <c r="P50" s="151"/>
      <c r="Q50" s="154"/>
      <c r="R50" s="155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3"/>
      <c r="AE50" s="84"/>
      <c r="AF50" s="85"/>
      <c r="AG50" s="85"/>
      <c r="AH50" s="85"/>
      <c r="AI50" s="85"/>
      <c r="AJ50" s="10" t="str">
        <f t="shared" si="2"/>
        <v/>
      </c>
      <c r="AK50" s="86"/>
      <c r="AL50" s="86"/>
      <c r="AM50" s="87"/>
      <c r="AN50" s="87"/>
      <c r="AO50" s="10" t="str">
        <f t="shared" si="0"/>
        <v/>
      </c>
      <c r="AP50" s="86"/>
      <c r="AQ50" s="86"/>
      <c r="AR50" s="87"/>
      <c r="AS50" s="87"/>
      <c r="AT50" s="10" t="str">
        <f t="shared" si="1"/>
        <v/>
      </c>
      <c r="AU50" s="86"/>
      <c r="AV50" s="86"/>
      <c r="AW50" s="87"/>
      <c r="AX50" s="94"/>
      <c r="AY50" s="11" t="s">
        <v>20</v>
      </c>
      <c r="AZ50" s="126" t="str">
        <f t="shared" si="3"/>
        <v/>
      </c>
      <c r="BA50" s="126"/>
      <c r="BB50" s="126"/>
      <c r="BC50" s="126"/>
      <c r="BD50" s="126"/>
      <c r="BE50" s="120" t="str">
        <f t="shared" si="4"/>
        <v/>
      </c>
      <c r="BF50" s="121"/>
    </row>
    <row r="51" spans="1:58" ht="15" customHeight="1" thickTop="1" x14ac:dyDescent="0.15">
      <c r="A51" s="58" t="s">
        <v>23</v>
      </c>
      <c r="B51" s="46"/>
      <c r="C51" s="46"/>
      <c r="D51" s="46"/>
      <c r="E51" s="46"/>
      <c r="F51" s="46"/>
      <c r="G51" s="67">
        <f>SUM(G28:P47)-I48</f>
        <v>57000</v>
      </c>
      <c r="H51" s="68"/>
      <c r="I51" s="68"/>
      <c r="J51" s="68"/>
      <c r="K51" s="68"/>
      <c r="L51" s="68"/>
      <c r="M51" s="68"/>
      <c r="N51" s="68"/>
      <c r="O51" s="68"/>
      <c r="P51" s="68"/>
      <c r="Q51" s="61" t="s">
        <v>19</v>
      </c>
      <c r="R51" s="62"/>
      <c r="S51" s="46" t="s">
        <v>24</v>
      </c>
      <c r="T51" s="46"/>
      <c r="U51" s="46"/>
      <c r="V51" s="46"/>
      <c r="W51" s="46"/>
      <c r="X51" s="46"/>
      <c r="Y51" s="46"/>
      <c r="Z51" s="46"/>
      <c r="AA51" s="49" t="s">
        <v>68</v>
      </c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50"/>
    </row>
    <row r="52" spans="1:58" ht="15" customHeight="1" x14ac:dyDescent="0.15">
      <c r="A52" s="59"/>
      <c r="B52" s="47"/>
      <c r="C52" s="47"/>
      <c r="D52" s="47"/>
      <c r="E52" s="47"/>
      <c r="F52" s="47"/>
      <c r="G52" s="69"/>
      <c r="H52" s="70"/>
      <c r="I52" s="70"/>
      <c r="J52" s="70"/>
      <c r="K52" s="70"/>
      <c r="L52" s="70"/>
      <c r="M52" s="70"/>
      <c r="N52" s="70"/>
      <c r="O52" s="70"/>
      <c r="P52" s="70"/>
      <c r="Q52" s="63"/>
      <c r="R52" s="64"/>
      <c r="S52" s="47"/>
      <c r="T52" s="47"/>
      <c r="U52" s="47"/>
      <c r="V52" s="47"/>
      <c r="W52" s="47"/>
      <c r="X52" s="47"/>
      <c r="Y52" s="47"/>
      <c r="Z52" s="47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2"/>
    </row>
    <row r="53" spans="1:58" ht="15" customHeight="1" thickBot="1" x14ac:dyDescent="0.2">
      <c r="A53" s="60"/>
      <c r="B53" s="48"/>
      <c r="C53" s="48"/>
      <c r="D53" s="48"/>
      <c r="E53" s="48"/>
      <c r="F53" s="48"/>
      <c r="G53" s="71"/>
      <c r="H53" s="72"/>
      <c r="I53" s="72"/>
      <c r="J53" s="72"/>
      <c r="K53" s="72"/>
      <c r="L53" s="72"/>
      <c r="M53" s="72"/>
      <c r="N53" s="72"/>
      <c r="O53" s="72"/>
      <c r="P53" s="72"/>
      <c r="Q53" s="65"/>
      <c r="R53" s="66"/>
      <c r="S53" s="48"/>
      <c r="T53" s="48"/>
      <c r="U53" s="48"/>
      <c r="V53" s="48"/>
      <c r="W53" s="48"/>
      <c r="X53" s="48"/>
      <c r="Y53" s="48"/>
      <c r="Z53" s="48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4"/>
    </row>
    <row r="54" spans="1:58" ht="15" customHeight="1" x14ac:dyDescent="0.15">
      <c r="A54" s="1" t="s">
        <v>31</v>
      </c>
    </row>
  </sheetData>
  <sheetProtection sheet="1" objects="1" scenarios="1" formatCells="0" selectLockedCells="1"/>
  <mergeCells count="328">
    <mergeCell ref="A51:F53"/>
    <mergeCell ref="G51:P53"/>
    <mergeCell ref="Q51:R53"/>
    <mergeCell ref="S51:Z53"/>
    <mergeCell ref="AA51:BF53"/>
    <mergeCell ref="AZ49:BD49"/>
    <mergeCell ref="BE49:BF49"/>
    <mergeCell ref="S50:AD50"/>
    <mergeCell ref="AE50:AI50"/>
    <mergeCell ref="AK50:AL50"/>
    <mergeCell ref="AM50:AN50"/>
    <mergeCell ref="AP50:AQ50"/>
    <mergeCell ref="AR50:AS50"/>
    <mergeCell ref="AU50:AV50"/>
    <mergeCell ref="AW50:AX50"/>
    <mergeCell ref="A48:F50"/>
    <mergeCell ref="G48:H50"/>
    <mergeCell ref="I48:P50"/>
    <mergeCell ref="Q48:R50"/>
    <mergeCell ref="S48:AD48"/>
    <mergeCell ref="AE48:AI48"/>
    <mergeCell ref="AZ48:BD48"/>
    <mergeCell ref="BE48:BF48"/>
    <mergeCell ref="S49:AD49"/>
    <mergeCell ref="AM49:AN49"/>
    <mergeCell ref="AP49:AQ49"/>
    <mergeCell ref="AR49:AS49"/>
    <mergeCell ref="AU49:AV49"/>
    <mergeCell ref="AW49:AX49"/>
    <mergeCell ref="AK48:AL48"/>
    <mergeCell ref="AM48:AN48"/>
    <mergeCell ref="AP48:AQ48"/>
    <mergeCell ref="AR48:AS48"/>
    <mergeCell ref="AU48:AV48"/>
    <mergeCell ref="AW48:AX48"/>
    <mergeCell ref="AZ50:BD50"/>
    <mergeCell ref="BE50:BF50"/>
    <mergeCell ref="BE46:BF46"/>
    <mergeCell ref="S47:AD47"/>
    <mergeCell ref="AE47:AI47"/>
    <mergeCell ref="AK47:AL47"/>
    <mergeCell ref="AM47:AN47"/>
    <mergeCell ref="AP47:AQ47"/>
    <mergeCell ref="AR47:AS47"/>
    <mergeCell ref="AU47:AV47"/>
    <mergeCell ref="AW47:AX47"/>
    <mergeCell ref="AZ47:BD47"/>
    <mergeCell ref="BE47:BF47"/>
    <mergeCell ref="S46:AD46"/>
    <mergeCell ref="AE46:AI46"/>
    <mergeCell ref="AK46:AL46"/>
    <mergeCell ref="AM46:AN46"/>
    <mergeCell ref="AP46:AQ46"/>
    <mergeCell ref="AR46:AS46"/>
    <mergeCell ref="AU46:AV46"/>
    <mergeCell ref="AW46:AX46"/>
    <mergeCell ref="AZ46:BD46"/>
    <mergeCell ref="AE49:AI49"/>
    <mergeCell ref="AK49:AL49"/>
    <mergeCell ref="BE44:BF44"/>
    <mergeCell ref="S45:AD45"/>
    <mergeCell ref="AE45:AI45"/>
    <mergeCell ref="AK45:AL45"/>
    <mergeCell ref="AM45:AN45"/>
    <mergeCell ref="AP45:AQ45"/>
    <mergeCell ref="AR45:AS45"/>
    <mergeCell ref="AU45:AV45"/>
    <mergeCell ref="AW45:AX45"/>
    <mergeCell ref="AZ45:BD45"/>
    <mergeCell ref="BE45:BF45"/>
    <mergeCell ref="S44:AD44"/>
    <mergeCell ref="AE44:AI44"/>
    <mergeCell ref="AK44:AL44"/>
    <mergeCell ref="AM44:AN44"/>
    <mergeCell ref="AP44:AQ44"/>
    <mergeCell ref="AR44:AS44"/>
    <mergeCell ref="AU44:AV44"/>
    <mergeCell ref="AW44:AX44"/>
    <mergeCell ref="AZ44:BD44"/>
    <mergeCell ref="BE42:BF42"/>
    <mergeCell ref="S43:AD43"/>
    <mergeCell ref="AE43:AI43"/>
    <mergeCell ref="AK43:AL43"/>
    <mergeCell ref="AM43:AN43"/>
    <mergeCell ref="AP43:AQ43"/>
    <mergeCell ref="AR43:AS43"/>
    <mergeCell ref="AU43:AV43"/>
    <mergeCell ref="AW43:AX43"/>
    <mergeCell ref="AZ43:BD43"/>
    <mergeCell ref="BE43:BF43"/>
    <mergeCell ref="S42:AD42"/>
    <mergeCell ref="AE42:AI42"/>
    <mergeCell ref="AK42:AL42"/>
    <mergeCell ref="AM42:AN42"/>
    <mergeCell ref="AP42:AQ42"/>
    <mergeCell ref="AR42:AS42"/>
    <mergeCell ref="AU42:AV42"/>
    <mergeCell ref="AW42:AX42"/>
    <mergeCell ref="AZ42:BD42"/>
    <mergeCell ref="BE40:BF40"/>
    <mergeCell ref="S41:AD41"/>
    <mergeCell ref="AE41:AI41"/>
    <mergeCell ref="AK41:AL41"/>
    <mergeCell ref="AM41:AN41"/>
    <mergeCell ref="AP41:AQ41"/>
    <mergeCell ref="AR41:AS41"/>
    <mergeCell ref="AU41:AV41"/>
    <mergeCell ref="AW41:AX41"/>
    <mergeCell ref="AZ41:BD41"/>
    <mergeCell ref="BE41:BF41"/>
    <mergeCell ref="S40:AD40"/>
    <mergeCell ref="AE40:AI40"/>
    <mergeCell ref="AK40:AL40"/>
    <mergeCell ref="AM40:AN40"/>
    <mergeCell ref="AP40:AQ40"/>
    <mergeCell ref="AR40:AS40"/>
    <mergeCell ref="AU40:AV40"/>
    <mergeCell ref="AW40:AX40"/>
    <mergeCell ref="AZ40:BD40"/>
    <mergeCell ref="AM38:AN38"/>
    <mergeCell ref="AP38:AQ38"/>
    <mergeCell ref="AR38:AS38"/>
    <mergeCell ref="AU38:AV38"/>
    <mergeCell ref="AW38:AX38"/>
    <mergeCell ref="AZ38:BD38"/>
    <mergeCell ref="BE38:BF38"/>
    <mergeCell ref="S39:AD39"/>
    <mergeCell ref="AE39:AI39"/>
    <mergeCell ref="AK39:AL39"/>
    <mergeCell ref="AM39:AN39"/>
    <mergeCell ref="AP39:AQ39"/>
    <mergeCell ref="AR39:AS39"/>
    <mergeCell ref="AU39:AV39"/>
    <mergeCell ref="AW39:AX39"/>
    <mergeCell ref="AZ39:BD39"/>
    <mergeCell ref="BE39:BF39"/>
    <mergeCell ref="AU36:AV36"/>
    <mergeCell ref="AW36:AX36"/>
    <mergeCell ref="AZ36:BD36"/>
    <mergeCell ref="BE36:BF36"/>
    <mergeCell ref="S37:AD37"/>
    <mergeCell ref="AE37:AI37"/>
    <mergeCell ref="AK37:AL37"/>
    <mergeCell ref="AM37:AN37"/>
    <mergeCell ref="AP37:AQ37"/>
    <mergeCell ref="AR37:AS37"/>
    <mergeCell ref="AU37:AV37"/>
    <mergeCell ref="AW37:AX37"/>
    <mergeCell ref="AZ37:BD37"/>
    <mergeCell ref="BE37:BF37"/>
    <mergeCell ref="AU34:AV34"/>
    <mergeCell ref="AW34:AX34"/>
    <mergeCell ref="AZ34:BD34"/>
    <mergeCell ref="BE34:BF34"/>
    <mergeCell ref="S35:AD35"/>
    <mergeCell ref="AE35:AI35"/>
    <mergeCell ref="AK35:AL35"/>
    <mergeCell ref="AM35:AN35"/>
    <mergeCell ref="AP35:AQ35"/>
    <mergeCell ref="AR35:AS35"/>
    <mergeCell ref="AU35:AV35"/>
    <mergeCell ref="AW35:AX35"/>
    <mergeCell ref="AZ35:BD35"/>
    <mergeCell ref="BE35:BF35"/>
    <mergeCell ref="AU32:AV32"/>
    <mergeCell ref="AW32:AX32"/>
    <mergeCell ref="AZ32:BD32"/>
    <mergeCell ref="BE32:BF32"/>
    <mergeCell ref="S33:AD33"/>
    <mergeCell ref="AE33:AI33"/>
    <mergeCell ref="AK33:AL33"/>
    <mergeCell ref="AM33:AN33"/>
    <mergeCell ref="AP33:AQ33"/>
    <mergeCell ref="AR33:AS33"/>
    <mergeCell ref="AU33:AV33"/>
    <mergeCell ref="AW33:AX33"/>
    <mergeCell ref="AZ33:BD33"/>
    <mergeCell ref="BE33:BF33"/>
    <mergeCell ref="A32:F47"/>
    <mergeCell ref="G32:P47"/>
    <mergeCell ref="Q32:R47"/>
    <mergeCell ref="S32:AD32"/>
    <mergeCell ref="AE32:AI32"/>
    <mergeCell ref="AK32:AL32"/>
    <mergeCell ref="AM32:AN32"/>
    <mergeCell ref="AP32:AQ32"/>
    <mergeCell ref="AR32:AS32"/>
    <mergeCell ref="S34:AD34"/>
    <mergeCell ref="AE34:AI34"/>
    <mergeCell ref="AK34:AL34"/>
    <mergeCell ref="AM34:AN34"/>
    <mergeCell ref="AP34:AQ34"/>
    <mergeCell ref="AR34:AS34"/>
    <mergeCell ref="S36:AD36"/>
    <mergeCell ref="AE36:AI36"/>
    <mergeCell ref="AK36:AL36"/>
    <mergeCell ref="AM36:AN36"/>
    <mergeCell ref="AP36:AQ36"/>
    <mergeCell ref="AR36:AS36"/>
    <mergeCell ref="S38:AD38"/>
    <mergeCell ref="AE38:AI38"/>
    <mergeCell ref="AK38:AL38"/>
    <mergeCell ref="BE30:BF30"/>
    <mergeCell ref="S31:AD31"/>
    <mergeCell ref="AE31:AI31"/>
    <mergeCell ref="AK31:AL31"/>
    <mergeCell ref="AM31:AN31"/>
    <mergeCell ref="AP31:AQ31"/>
    <mergeCell ref="AR31:AS31"/>
    <mergeCell ref="AU31:AV31"/>
    <mergeCell ref="AW31:AX31"/>
    <mergeCell ref="AZ31:BD31"/>
    <mergeCell ref="BE31:BF31"/>
    <mergeCell ref="S30:AD30"/>
    <mergeCell ref="AE30:AI30"/>
    <mergeCell ref="AK30:AL30"/>
    <mergeCell ref="AM30:AN30"/>
    <mergeCell ref="AP30:AQ30"/>
    <mergeCell ref="AR30:AS30"/>
    <mergeCell ref="AU30:AV30"/>
    <mergeCell ref="AW30:AX30"/>
    <mergeCell ref="AZ30:BD30"/>
    <mergeCell ref="AW29:AX29"/>
    <mergeCell ref="AZ29:BD29"/>
    <mergeCell ref="AM28:AN28"/>
    <mergeCell ref="AP28:AQ28"/>
    <mergeCell ref="AR28:AS28"/>
    <mergeCell ref="AU28:AV28"/>
    <mergeCell ref="AW28:AX28"/>
    <mergeCell ref="AZ28:BD28"/>
    <mergeCell ref="BE29:BF29"/>
    <mergeCell ref="AS25:BF25"/>
    <mergeCell ref="A27:F27"/>
    <mergeCell ref="G27:R27"/>
    <mergeCell ref="S27:BF27"/>
    <mergeCell ref="A28:F31"/>
    <mergeCell ref="G28:P31"/>
    <mergeCell ref="Q28:R31"/>
    <mergeCell ref="S28:AD28"/>
    <mergeCell ref="AE28:AI28"/>
    <mergeCell ref="AK28:AL28"/>
    <mergeCell ref="A25:F25"/>
    <mergeCell ref="G25:K25"/>
    <mergeCell ref="L25:X25"/>
    <mergeCell ref="Y25:AC25"/>
    <mergeCell ref="AD25:AM25"/>
    <mergeCell ref="AN25:AR25"/>
    <mergeCell ref="BE28:BF28"/>
    <mergeCell ref="S29:AD29"/>
    <mergeCell ref="AE29:AI29"/>
    <mergeCell ref="AK29:AL29"/>
    <mergeCell ref="AM29:AN29"/>
    <mergeCell ref="AP29:AQ29"/>
    <mergeCell ref="AR29:AS29"/>
    <mergeCell ref="AU29:AV29"/>
    <mergeCell ref="U20:X20"/>
    <mergeCell ref="Y20:BF20"/>
    <mergeCell ref="G21:N22"/>
    <mergeCell ref="O21:AU21"/>
    <mergeCell ref="AV21:AW21"/>
    <mergeCell ref="AX21:BF21"/>
    <mergeCell ref="O22:P22"/>
    <mergeCell ref="Q22:S22"/>
    <mergeCell ref="U22:X22"/>
    <mergeCell ref="Y22:BF22"/>
    <mergeCell ref="A17:F24"/>
    <mergeCell ref="G17:N18"/>
    <mergeCell ref="O17:AU17"/>
    <mergeCell ref="AV17:AW17"/>
    <mergeCell ref="AX17:BF17"/>
    <mergeCell ref="A15:F16"/>
    <mergeCell ref="O18:P18"/>
    <mergeCell ref="Q18:S18"/>
    <mergeCell ref="U18:X18"/>
    <mergeCell ref="Y18:BF18"/>
    <mergeCell ref="G19:N20"/>
    <mergeCell ref="O19:AU19"/>
    <mergeCell ref="AV19:AW19"/>
    <mergeCell ref="AX19:BF19"/>
    <mergeCell ref="O20:P20"/>
    <mergeCell ref="Q20:S20"/>
    <mergeCell ref="G23:N24"/>
    <mergeCell ref="O23:AU23"/>
    <mergeCell ref="AV23:AW23"/>
    <mergeCell ref="AX23:BF23"/>
    <mergeCell ref="O24:P24"/>
    <mergeCell ref="Q24:S24"/>
    <mergeCell ref="U24:X24"/>
    <mergeCell ref="Y24:BF24"/>
    <mergeCell ref="AW15:AX15"/>
    <mergeCell ref="AY15:AZ15"/>
    <mergeCell ref="BA15:BB15"/>
    <mergeCell ref="BC15:BD15"/>
    <mergeCell ref="BE15:BF15"/>
    <mergeCell ref="G16:N16"/>
    <mergeCell ref="O16:AB16"/>
    <mergeCell ref="AC16:AE16"/>
    <mergeCell ref="AF16:AS16"/>
    <mergeCell ref="AU16:AV16"/>
    <mergeCell ref="G15:N15"/>
    <mergeCell ref="O15:AB15"/>
    <mergeCell ref="AC15:AE15"/>
    <mergeCell ref="AF15:AS15"/>
    <mergeCell ref="AU15:AV15"/>
    <mergeCell ref="AW16:AX16"/>
    <mergeCell ref="AY16:AZ16"/>
    <mergeCell ref="BA16:BB16"/>
    <mergeCell ref="BC16:BD16"/>
    <mergeCell ref="BE16:BF16"/>
    <mergeCell ref="AR3:BF3"/>
    <mergeCell ref="J5:AW6"/>
    <mergeCell ref="A7:BF7"/>
    <mergeCell ref="U9:V10"/>
    <mergeCell ref="X9:AL10"/>
    <mergeCell ref="A12:F14"/>
    <mergeCell ref="G12:K12"/>
    <mergeCell ref="L12:X12"/>
    <mergeCell ref="Y12:AC12"/>
    <mergeCell ref="AD12:BF12"/>
    <mergeCell ref="G13:BF13"/>
    <mergeCell ref="G14:K14"/>
    <mergeCell ref="L14:Q14"/>
    <mergeCell ref="R14:W14"/>
    <mergeCell ref="Y14:AD14"/>
    <mergeCell ref="AE14:AJ14"/>
    <mergeCell ref="AL14:AQ14"/>
    <mergeCell ref="AR14:AW14"/>
    <mergeCell ref="AY14:BF14"/>
  </mergeCells>
  <phoneticPr fontId="2"/>
  <conditionalFormatting sqref="X9:AL10 I48:P50 G51:P53 G28 G32">
    <cfRule type="cellIs" dxfId="4" priority="1" operator="equal">
      <formula>0</formula>
    </cfRule>
  </conditionalFormatting>
  <dataValidations count="2">
    <dataValidation imeMode="on" allowBlank="1" showInputMessage="1" showErrorMessage="1" sqref="L12:X12 AD12:BF12 G13:BF13 G15:N17 AS25:BF25 O17:AU17 Y18:BF18 Y20:BF20 Y22:BF22 Y24:BF24 G23:AU23 G21:AU21 G19:AU19 S28:AD50 L25:X25 AD25:AM25 AM28:AN50 AR28:AS50 AW28:AX50" xr:uid="{00000000-0002-0000-0200-000000000000}"/>
    <dataValidation imeMode="off" allowBlank="1" showInputMessage="1" showErrorMessage="1" sqref="AR3:BF3 R14:W14 AE14:AJ14 AR14:AW14 AW15:AX16 BA15:BB16 AF15:AS16 O15:AB16 Q18:S18 U18:X18 AX17:BF17 AX19:BF19 AX21:BF21 AX23:BF23 Q24:S24 U24:X24 Q22:S22 U22:X22 Q20:S20 U20:X20 AE28:AI50 AK28:AL50 AP28:AQ50 AU28:AV50" xr:uid="{00000000-0002-0000-0200-000001000000}"/>
  </dataValidation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54"/>
  <sheetViews>
    <sheetView workbookViewId="0">
      <selection activeCell="AR3" sqref="AR3:BF3"/>
    </sheetView>
  </sheetViews>
  <sheetFormatPr defaultColWidth="1.625" defaultRowHeight="15" customHeight="1" x14ac:dyDescent="0.15"/>
  <cols>
    <col min="1" max="16384" width="1.625" style="1"/>
  </cols>
  <sheetData>
    <row r="1" spans="1:58" ht="15" customHeight="1" x14ac:dyDescent="0.15">
      <c r="A1" s="1" t="s">
        <v>28</v>
      </c>
    </row>
    <row r="3" spans="1:58" ht="15" customHeight="1" x14ac:dyDescent="0.15">
      <c r="AR3" s="229">
        <v>43263</v>
      </c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</row>
    <row r="5" spans="1:58" ht="15" customHeight="1" x14ac:dyDescent="0.15">
      <c r="J5" s="93" t="s">
        <v>35</v>
      </c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18"/>
      <c r="AY5" s="18"/>
      <c r="AZ5" s="18"/>
      <c r="BA5" s="18"/>
      <c r="BB5" s="18"/>
      <c r="BC5" s="18"/>
      <c r="BD5" s="18"/>
      <c r="BE5" s="18"/>
      <c r="BF5" s="18"/>
    </row>
    <row r="6" spans="1:58" ht="15" customHeight="1" x14ac:dyDescent="0.15"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18"/>
      <c r="AY6" s="18"/>
      <c r="AZ6" s="18"/>
      <c r="BA6" s="18"/>
      <c r="BB6" s="18"/>
      <c r="BC6" s="18"/>
      <c r="BD6" s="18"/>
      <c r="BE6" s="18"/>
      <c r="BF6" s="18"/>
    </row>
    <row r="7" spans="1:58" ht="15" customHeight="1" x14ac:dyDescent="0.15">
      <c r="A7" s="25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1:58" ht="15" customHeight="1" thickBot="1" x14ac:dyDescent="0.2"/>
    <row r="9" spans="1:58" ht="15" customHeight="1" x14ac:dyDescent="0.15">
      <c r="A9" s="195" t="s">
        <v>3</v>
      </c>
      <c r="B9" s="196"/>
      <c r="C9" s="196"/>
      <c r="D9" s="196"/>
      <c r="E9" s="196"/>
      <c r="F9" s="197"/>
      <c r="G9" s="203" t="s">
        <v>5</v>
      </c>
      <c r="H9" s="204"/>
      <c r="I9" s="204"/>
      <c r="J9" s="204"/>
      <c r="K9" s="204"/>
      <c r="L9" s="205" t="str">
        <f>IF('仮払請求書 (記入例)'!L12="","",'仮払請求書 (記入例)'!L12)</f>
        <v>U12部会</v>
      </c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4" t="s">
        <v>6</v>
      </c>
      <c r="Z9" s="204"/>
      <c r="AA9" s="204"/>
      <c r="AB9" s="204"/>
      <c r="AC9" s="204"/>
      <c r="AD9" s="205" t="str">
        <f>IF('仮払請求書 (記入例)'!AD12="","",'仮払請求書 (記入例)'!AD12)</f>
        <v>○○地区部会</v>
      </c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</row>
    <row r="10" spans="1:58" ht="15" customHeight="1" x14ac:dyDescent="0.15">
      <c r="A10" s="198"/>
      <c r="B10" s="199"/>
      <c r="C10" s="199"/>
      <c r="D10" s="199"/>
      <c r="E10" s="199"/>
      <c r="F10" s="200"/>
      <c r="G10" s="55" t="str">
        <f>IF('仮払請求書 (記入例)'!G13="","",'仮払請求書 (記入例)'!G13)</f>
        <v>スプリングカップ鳥取県ミニバスケットボール交歓大会○○地区予選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7"/>
    </row>
    <row r="11" spans="1:58" ht="15" customHeight="1" x14ac:dyDescent="0.15">
      <c r="A11" s="198"/>
      <c r="B11" s="199"/>
      <c r="C11" s="199"/>
      <c r="D11" s="199"/>
      <c r="E11" s="199"/>
      <c r="F11" s="200"/>
      <c r="G11" s="212" t="s">
        <v>0</v>
      </c>
      <c r="H11" s="172"/>
      <c r="I11" s="172"/>
      <c r="J11" s="172"/>
      <c r="K11" s="172"/>
      <c r="L11" s="172" t="s">
        <v>1</v>
      </c>
      <c r="M11" s="172"/>
      <c r="N11" s="172"/>
      <c r="O11" s="172"/>
      <c r="P11" s="172"/>
      <c r="Q11" s="172"/>
      <c r="R11" s="201">
        <f>IF('仮払請求書 (記入例)'!R14="","",'仮払請求書 (記入例)'!R14)</f>
        <v>10</v>
      </c>
      <c r="S11" s="201"/>
      <c r="T11" s="201"/>
      <c r="U11" s="201"/>
      <c r="V11" s="201"/>
      <c r="W11" s="201"/>
      <c r="X11" s="13" t="s">
        <v>2</v>
      </c>
      <c r="Y11" s="202" t="s">
        <v>70</v>
      </c>
      <c r="Z11" s="202"/>
      <c r="AA11" s="202"/>
      <c r="AB11" s="202"/>
      <c r="AC11" s="202"/>
      <c r="AD11" s="202"/>
      <c r="AE11" s="332">
        <f>IF('仮払請求書 (記入例)'!AE14="","",'仮払請求書 (記入例)'!AE14)</f>
        <v>30</v>
      </c>
      <c r="AF11" s="332"/>
      <c r="AG11" s="332"/>
      <c r="AH11" s="332"/>
      <c r="AI11" s="332"/>
      <c r="AJ11" s="332"/>
      <c r="AK11" s="13" t="s">
        <v>2</v>
      </c>
      <c r="AL11" s="202" t="s">
        <v>29</v>
      </c>
      <c r="AM11" s="202"/>
      <c r="AN11" s="202"/>
      <c r="AO11" s="202"/>
      <c r="AP11" s="202"/>
      <c r="AQ11" s="202"/>
      <c r="AR11" s="201">
        <f>IF('仮払請求書 (記入例)'!AR14="","",'仮払請求書 (記入例)'!AR14)</f>
        <v>20</v>
      </c>
      <c r="AS11" s="201"/>
      <c r="AT11" s="201"/>
      <c r="AU11" s="201"/>
      <c r="AV11" s="201"/>
      <c r="AW11" s="201"/>
      <c r="AY11" s="230" t="str">
        <f>"(計"&amp;SUM(R11,AR11)&amp;"人,"&amp;SUM(AE11)&amp;"チーム)"</f>
        <v>(計30人,30チーム)</v>
      </c>
      <c r="AZ11" s="231"/>
      <c r="BA11" s="231"/>
      <c r="BB11" s="231"/>
      <c r="BC11" s="231"/>
      <c r="BD11" s="231"/>
      <c r="BE11" s="231"/>
      <c r="BF11" s="232"/>
    </row>
    <row r="12" spans="1:58" ht="15" customHeight="1" x14ac:dyDescent="0.15">
      <c r="A12" s="165" t="s">
        <v>4</v>
      </c>
      <c r="B12" s="166"/>
      <c r="C12" s="166"/>
      <c r="D12" s="166"/>
      <c r="E12" s="166"/>
      <c r="F12" s="167"/>
      <c r="G12" s="176" t="str">
        <f>IF('仮払請求書 (記入例)'!G15="","",'仮払請求書 (記入例)'!G15)</f>
        <v/>
      </c>
      <c r="H12" s="175"/>
      <c r="I12" s="175"/>
      <c r="J12" s="175"/>
      <c r="K12" s="175"/>
      <c r="L12" s="175"/>
      <c r="M12" s="175"/>
      <c r="N12" s="177"/>
      <c r="O12" s="213">
        <f>IF('仮払請求書 (記入例)'!O15="","",'仮払請求書 (記入例)'!O15)</f>
        <v>43260</v>
      </c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5" t="s">
        <v>7</v>
      </c>
      <c r="AD12" s="215"/>
      <c r="AE12" s="215"/>
      <c r="AF12" s="214">
        <f>IF('仮払請求書 (記入例)'!AF15="","",'仮払請求書 (記入例)'!AF15)</f>
        <v>43261</v>
      </c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14"/>
      <c r="AU12" s="174" t="s">
        <v>9</v>
      </c>
      <c r="AV12" s="174"/>
      <c r="AW12" s="175" t="str">
        <f>IF('仮払請求書 (記入例)'!AW15="","",'仮払請求書 (記入例)'!AW15)</f>
        <v/>
      </c>
      <c r="AX12" s="175"/>
      <c r="AY12" s="174" t="s">
        <v>11</v>
      </c>
      <c r="AZ12" s="174"/>
      <c r="BA12" s="175">
        <f>IF('仮払請求書 (記入例)'!BA15="","",'仮払請求書 (記入例)'!BA15)</f>
        <v>2</v>
      </c>
      <c r="BB12" s="175"/>
      <c r="BC12" s="174" t="s">
        <v>10</v>
      </c>
      <c r="BD12" s="174"/>
      <c r="BE12" s="174" t="s">
        <v>8</v>
      </c>
      <c r="BF12" s="216"/>
    </row>
    <row r="13" spans="1:58" ht="15" customHeight="1" x14ac:dyDescent="0.15">
      <c r="A13" s="168"/>
      <c r="B13" s="169"/>
      <c r="C13" s="169"/>
      <c r="D13" s="169"/>
      <c r="E13" s="169"/>
      <c r="F13" s="170"/>
      <c r="G13" s="178" t="str">
        <f>IF('仮払請求書 (記入例)'!G16="","",'仮払請求書 (記入例)'!G16)</f>
        <v/>
      </c>
      <c r="H13" s="179"/>
      <c r="I13" s="179"/>
      <c r="J13" s="179"/>
      <c r="K13" s="179"/>
      <c r="L13" s="179"/>
      <c r="M13" s="179"/>
      <c r="N13" s="180"/>
      <c r="O13" s="181" t="str">
        <f>IF('仮払請求書 (記入例)'!O16="","",'仮払請求書 (記入例)'!O16)</f>
        <v/>
      </c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3" t="s">
        <v>7</v>
      </c>
      <c r="AD13" s="183"/>
      <c r="AE13" s="183"/>
      <c r="AF13" s="182" t="str">
        <f>IF('仮払請求書 (記入例)'!AF16="","",'仮払請求書 (記入例)'!AF16)</f>
        <v/>
      </c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5"/>
      <c r="AU13" s="184" t="s">
        <v>9</v>
      </c>
      <c r="AV13" s="184"/>
      <c r="AW13" s="179" t="str">
        <f>IF('仮払請求書 (記入例)'!AW16="","",'仮払請求書 (記入例)'!AW16)</f>
        <v/>
      </c>
      <c r="AX13" s="179"/>
      <c r="AY13" s="184" t="s">
        <v>11</v>
      </c>
      <c r="AZ13" s="184"/>
      <c r="BA13" s="179" t="str">
        <f>IF('仮払請求書 (記入例)'!BA16="","",'仮払請求書 (記入例)'!BA16)</f>
        <v/>
      </c>
      <c r="BB13" s="179"/>
      <c r="BC13" s="184" t="s">
        <v>10</v>
      </c>
      <c r="BD13" s="184"/>
      <c r="BE13" s="184" t="s">
        <v>8</v>
      </c>
      <c r="BF13" s="194"/>
    </row>
    <row r="14" spans="1:58" ht="15" customHeight="1" x14ac:dyDescent="0.15">
      <c r="A14" s="165" t="s">
        <v>12</v>
      </c>
      <c r="B14" s="166"/>
      <c r="C14" s="166"/>
      <c r="D14" s="166"/>
      <c r="E14" s="166"/>
      <c r="F14" s="167"/>
      <c r="G14" s="207" t="str">
        <f>IF('仮払請求書 (記入例)'!G17="","",'仮払請求書 (記入例)'!G17)</f>
        <v/>
      </c>
      <c r="H14" s="190"/>
      <c r="I14" s="190"/>
      <c r="J14" s="190"/>
      <c r="K14" s="190"/>
      <c r="L14" s="190"/>
      <c r="M14" s="190"/>
      <c r="N14" s="208"/>
      <c r="O14" s="192" t="str">
        <f>IF('仮払請求書 (記入例)'!O17="","",'仮払請求書 (記入例)'!O17)</f>
        <v>○○体育館</v>
      </c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22" t="s">
        <v>15</v>
      </c>
      <c r="AW14" s="22"/>
      <c r="AX14" s="190" t="str">
        <f>IF('仮払請求書 (記入例)'!AX17="","",'仮払請求書 (記入例)'!AX17)</f>
        <v>0000-00-0000</v>
      </c>
      <c r="AY14" s="190"/>
      <c r="AZ14" s="190"/>
      <c r="BA14" s="190"/>
      <c r="BB14" s="190"/>
      <c r="BC14" s="190"/>
      <c r="BD14" s="190"/>
      <c r="BE14" s="190"/>
      <c r="BF14" s="191"/>
    </row>
    <row r="15" spans="1:58" ht="15" customHeight="1" x14ac:dyDescent="0.15">
      <c r="A15" s="171"/>
      <c r="B15" s="172"/>
      <c r="C15" s="172"/>
      <c r="D15" s="172"/>
      <c r="E15" s="172"/>
      <c r="F15" s="173"/>
      <c r="G15" s="209"/>
      <c r="H15" s="210"/>
      <c r="I15" s="210"/>
      <c r="J15" s="210"/>
      <c r="K15" s="210"/>
      <c r="L15" s="210"/>
      <c r="M15" s="210"/>
      <c r="N15" s="211"/>
      <c r="O15" s="186" t="s">
        <v>13</v>
      </c>
      <c r="P15" s="187"/>
      <c r="Q15" s="242" t="str">
        <f>IF('仮払請求書 (記入例)'!Q18="","",'仮払請求書 (記入例)'!Q18)</f>
        <v>000</v>
      </c>
      <c r="R15" s="242"/>
      <c r="S15" s="242"/>
      <c r="T15" s="16" t="s">
        <v>14</v>
      </c>
      <c r="U15" s="243" t="str">
        <f>IF('仮払請求書 (記入例)'!U18="","",'仮払請求書 (記入例)'!U18)</f>
        <v>0000</v>
      </c>
      <c r="V15" s="243"/>
      <c r="W15" s="243"/>
      <c r="X15" s="243"/>
      <c r="Y15" s="188" t="str">
        <f>IF('仮払請求書 (記入例)'!Y18="","",'仮払請求書 (記入例)'!Y18)</f>
        <v>鳥取県○○市○○町００－０</v>
      </c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9"/>
    </row>
    <row r="16" spans="1:58" ht="15" customHeight="1" x14ac:dyDescent="0.15">
      <c r="A16" s="171"/>
      <c r="B16" s="172"/>
      <c r="C16" s="172"/>
      <c r="D16" s="172"/>
      <c r="E16" s="172"/>
      <c r="F16" s="173"/>
      <c r="G16" s="217" t="str">
        <f>IF('仮払請求書 (記入例)'!G19="","",'仮払請求書 (記入例)'!G19)</f>
        <v/>
      </c>
      <c r="H16" s="218"/>
      <c r="I16" s="218"/>
      <c r="J16" s="218"/>
      <c r="K16" s="218"/>
      <c r="L16" s="218"/>
      <c r="M16" s="218"/>
      <c r="N16" s="219"/>
      <c r="O16" s="147" t="str">
        <f>IF('仮払請求書 (記入例)'!O19="","",'仮払請求書 (記入例)'!O19)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25" t="s">
        <v>15</v>
      </c>
      <c r="AW16" s="25"/>
      <c r="AX16" s="223" t="str">
        <f>IF('仮払請求書 (記入例)'!AX19="","",'仮払請求書 (記入例)'!AX19)</f>
        <v/>
      </c>
      <c r="AY16" s="223"/>
      <c r="AZ16" s="223"/>
      <c r="BA16" s="223"/>
      <c r="BB16" s="223"/>
      <c r="BC16" s="223"/>
      <c r="BD16" s="223"/>
      <c r="BE16" s="223"/>
      <c r="BF16" s="224"/>
    </row>
    <row r="17" spans="1:58" ht="15" customHeight="1" x14ac:dyDescent="0.15">
      <c r="A17" s="171"/>
      <c r="B17" s="172"/>
      <c r="C17" s="172"/>
      <c r="D17" s="172"/>
      <c r="E17" s="172"/>
      <c r="F17" s="173"/>
      <c r="G17" s="209"/>
      <c r="H17" s="210"/>
      <c r="I17" s="210"/>
      <c r="J17" s="210"/>
      <c r="K17" s="210"/>
      <c r="L17" s="210"/>
      <c r="M17" s="210"/>
      <c r="N17" s="211"/>
      <c r="O17" s="186" t="s">
        <v>13</v>
      </c>
      <c r="P17" s="187"/>
      <c r="Q17" s="242" t="str">
        <f>IF('仮払請求書 (記入例)'!Q20="","",'仮払請求書 (記入例)'!Q20)</f>
        <v/>
      </c>
      <c r="R17" s="242"/>
      <c r="S17" s="242"/>
      <c r="T17" s="16" t="s">
        <v>14</v>
      </c>
      <c r="U17" s="243" t="str">
        <f>IF('仮払請求書 (記入例)'!U20="","",'仮払請求書 (記入例)'!U20)</f>
        <v/>
      </c>
      <c r="V17" s="243"/>
      <c r="W17" s="243"/>
      <c r="X17" s="243"/>
      <c r="Y17" s="188" t="str">
        <f>IF('仮払請求書 (記入例)'!Y20="","",'仮払請求書 (記入例)'!Y20)</f>
        <v/>
      </c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9"/>
    </row>
    <row r="18" spans="1:58" ht="15" customHeight="1" x14ac:dyDescent="0.15">
      <c r="A18" s="171"/>
      <c r="B18" s="172"/>
      <c r="C18" s="172"/>
      <c r="D18" s="172"/>
      <c r="E18" s="172"/>
      <c r="F18" s="173"/>
      <c r="G18" s="217" t="str">
        <f>IF('仮払請求書 (記入例)'!G21="","",'仮払請求書 (記入例)'!G21)</f>
        <v/>
      </c>
      <c r="H18" s="218"/>
      <c r="I18" s="218"/>
      <c r="J18" s="218"/>
      <c r="K18" s="218"/>
      <c r="L18" s="218"/>
      <c r="M18" s="218"/>
      <c r="N18" s="219"/>
      <c r="O18" s="147" t="str">
        <f>IF('仮払請求書 (記入例)'!O21="","",'仮払請求書 (記入例)'!O21)</f>
        <v/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25" t="s">
        <v>15</v>
      </c>
      <c r="AW18" s="25"/>
      <c r="AX18" s="223" t="str">
        <f>IF('仮払請求書 (記入例)'!AX21="","",'仮払請求書 (記入例)'!AX21)</f>
        <v/>
      </c>
      <c r="AY18" s="223"/>
      <c r="AZ18" s="223"/>
      <c r="BA18" s="223"/>
      <c r="BB18" s="223"/>
      <c r="BC18" s="223"/>
      <c r="BD18" s="223"/>
      <c r="BE18" s="223"/>
      <c r="BF18" s="224"/>
    </row>
    <row r="19" spans="1:58" ht="15" customHeight="1" x14ac:dyDescent="0.15">
      <c r="A19" s="171"/>
      <c r="B19" s="172"/>
      <c r="C19" s="172"/>
      <c r="D19" s="172"/>
      <c r="E19" s="172"/>
      <c r="F19" s="173"/>
      <c r="G19" s="209"/>
      <c r="H19" s="210"/>
      <c r="I19" s="210"/>
      <c r="J19" s="210"/>
      <c r="K19" s="210"/>
      <c r="L19" s="210"/>
      <c r="M19" s="210"/>
      <c r="N19" s="211"/>
      <c r="O19" s="186" t="s">
        <v>13</v>
      </c>
      <c r="P19" s="187"/>
      <c r="Q19" s="242" t="str">
        <f>IF('仮払請求書 (記入例)'!Q22="","",'仮払請求書 (記入例)'!Q22)</f>
        <v/>
      </c>
      <c r="R19" s="242"/>
      <c r="S19" s="242"/>
      <c r="T19" s="16" t="s">
        <v>14</v>
      </c>
      <c r="U19" s="243" t="str">
        <f>IF('仮払請求書 (記入例)'!U22="","",'仮払請求書 (記入例)'!U22)</f>
        <v/>
      </c>
      <c r="V19" s="243"/>
      <c r="W19" s="243"/>
      <c r="X19" s="243"/>
      <c r="Y19" s="188" t="str">
        <f>IF('仮払請求書 (記入例)'!Y22="","",'仮払請求書 (記入例)'!Y22)</f>
        <v/>
      </c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9"/>
    </row>
    <row r="20" spans="1:58" ht="15" customHeight="1" x14ac:dyDescent="0.15">
      <c r="A20" s="171"/>
      <c r="B20" s="172"/>
      <c r="C20" s="172"/>
      <c r="D20" s="172"/>
      <c r="E20" s="172"/>
      <c r="F20" s="173"/>
      <c r="G20" s="217" t="str">
        <f>IF('仮払請求書 (記入例)'!G23="","",'仮払請求書 (記入例)'!G23)</f>
        <v/>
      </c>
      <c r="H20" s="218"/>
      <c r="I20" s="218"/>
      <c r="J20" s="218"/>
      <c r="K20" s="218"/>
      <c r="L20" s="218"/>
      <c r="M20" s="218"/>
      <c r="N20" s="219"/>
      <c r="O20" s="147" t="str">
        <f>IF('仮払請求書 (記入例)'!O23="","",'仮払請求書 (記入例)'!O23)</f>
        <v/>
      </c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25" t="s">
        <v>15</v>
      </c>
      <c r="AW20" s="25"/>
      <c r="AX20" s="223" t="str">
        <f>IF('仮払請求書 (記入例)'!AX23="","",'仮払請求書 (記入例)'!AX23)</f>
        <v/>
      </c>
      <c r="AY20" s="223"/>
      <c r="AZ20" s="223"/>
      <c r="BA20" s="223"/>
      <c r="BB20" s="223"/>
      <c r="BC20" s="223"/>
      <c r="BD20" s="223"/>
      <c r="BE20" s="223"/>
      <c r="BF20" s="224"/>
    </row>
    <row r="21" spans="1:58" ht="15" customHeight="1" x14ac:dyDescent="0.15">
      <c r="A21" s="168"/>
      <c r="B21" s="169"/>
      <c r="C21" s="169"/>
      <c r="D21" s="169"/>
      <c r="E21" s="169"/>
      <c r="F21" s="170"/>
      <c r="G21" s="220"/>
      <c r="H21" s="221"/>
      <c r="I21" s="221"/>
      <c r="J21" s="221"/>
      <c r="K21" s="221"/>
      <c r="L21" s="221"/>
      <c r="M21" s="221"/>
      <c r="N21" s="222"/>
      <c r="O21" s="225" t="s">
        <v>13</v>
      </c>
      <c r="P21" s="28"/>
      <c r="Q21" s="244" t="str">
        <f>IF('仮払請求書 (記入例)'!Q24="","",'仮払請求書 (記入例)'!Q24)</f>
        <v/>
      </c>
      <c r="R21" s="244"/>
      <c r="S21" s="244"/>
      <c r="T21" s="12" t="s">
        <v>14</v>
      </c>
      <c r="U21" s="245" t="str">
        <f>IF('仮払請求書 (記入例)'!U24="","",'仮払請求書 (記入例)'!U24)</f>
        <v/>
      </c>
      <c r="V21" s="245"/>
      <c r="W21" s="245"/>
      <c r="X21" s="245"/>
      <c r="Y21" s="227" t="str">
        <f>IF('仮払請求書 (記入例)'!Y24="","",'仮払請求書 (記入例)'!Y24)</f>
        <v/>
      </c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8"/>
    </row>
    <row r="22" spans="1:58" ht="15" customHeight="1" thickBot="1" x14ac:dyDescent="0.2">
      <c r="A22" s="128" t="s">
        <v>16</v>
      </c>
      <c r="B22" s="129"/>
      <c r="C22" s="129"/>
      <c r="D22" s="129"/>
      <c r="E22" s="129"/>
      <c r="F22" s="130"/>
      <c r="G22" s="163" t="s">
        <v>5</v>
      </c>
      <c r="H22" s="129"/>
      <c r="I22" s="129"/>
      <c r="J22" s="129"/>
      <c r="K22" s="129"/>
      <c r="L22" s="164" t="str">
        <f>IF('仮払請求書 (記入例)'!L25="","",'仮払請求書 (記入例)'!L25)</f>
        <v>U12部会</v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29" t="s">
        <v>6</v>
      </c>
      <c r="Z22" s="129"/>
      <c r="AA22" s="129"/>
      <c r="AB22" s="129"/>
      <c r="AC22" s="129"/>
      <c r="AD22" s="132" t="str">
        <f>IF('仮払請求書 (記入例)'!AD25="","",'仮払請求書 (記入例)'!AD25)</f>
        <v>○○地区部会</v>
      </c>
      <c r="AE22" s="132"/>
      <c r="AF22" s="132"/>
      <c r="AG22" s="132"/>
      <c r="AH22" s="132"/>
      <c r="AI22" s="132"/>
      <c r="AJ22" s="132"/>
      <c r="AK22" s="132"/>
      <c r="AL22" s="132"/>
      <c r="AM22" s="132"/>
      <c r="AN22" s="133" t="s">
        <v>30</v>
      </c>
      <c r="AO22" s="133"/>
      <c r="AP22" s="133"/>
      <c r="AQ22" s="133"/>
      <c r="AR22" s="133"/>
      <c r="AS22" s="132" t="str">
        <f>IF('仮払請求書 (記入例)'!AS25="","",'仮払請求書 (記入例)'!AS25)</f>
        <v>○○　○○</v>
      </c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4"/>
    </row>
    <row r="23" spans="1:58" ht="15" customHeight="1" thickBot="1" x14ac:dyDescent="0.2"/>
    <row r="24" spans="1:58" ht="15" customHeight="1" x14ac:dyDescent="0.15">
      <c r="A24" s="284" t="s">
        <v>37</v>
      </c>
      <c r="B24" s="285"/>
      <c r="C24" s="285"/>
      <c r="D24" s="285"/>
      <c r="E24" s="285"/>
      <c r="F24" s="285"/>
      <c r="G24" s="288" t="s">
        <v>61</v>
      </c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  <c r="BE24" s="288"/>
      <c r="BF24" s="289"/>
    </row>
    <row r="25" spans="1:58" ht="15" customHeight="1" x14ac:dyDescent="0.15">
      <c r="A25" s="137"/>
      <c r="B25" s="138"/>
      <c r="C25" s="138"/>
      <c r="D25" s="138"/>
      <c r="E25" s="138"/>
      <c r="F25" s="138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1"/>
    </row>
    <row r="26" spans="1:58" ht="15" customHeight="1" thickBot="1" x14ac:dyDescent="0.2">
      <c r="A26" s="286"/>
      <c r="B26" s="287"/>
      <c r="C26" s="287"/>
      <c r="D26" s="287"/>
      <c r="E26" s="287"/>
      <c r="F26" s="287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292"/>
      <c r="AR26" s="292"/>
      <c r="AS26" s="292"/>
      <c r="AT26" s="292"/>
      <c r="AU26" s="292"/>
      <c r="AV26" s="292"/>
      <c r="AW26" s="292"/>
      <c r="AX26" s="292"/>
      <c r="AY26" s="292"/>
      <c r="AZ26" s="292"/>
      <c r="BA26" s="292"/>
      <c r="BB26" s="292"/>
      <c r="BC26" s="292"/>
      <c r="BD26" s="292"/>
      <c r="BE26" s="292"/>
      <c r="BF26" s="293"/>
    </row>
    <row r="27" spans="1:58" ht="15" customHeight="1" x14ac:dyDescent="0.15">
      <c r="A27" s="248" t="s">
        <v>32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 t="s">
        <v>33</v>
      </c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7"/>
    </row>
    <row r="28" spans="1:58" ht="15" customHeight="1" x14ac:dyDescent="0.15">
      <c r="A28" s="251" t="s">
        <v>34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 t="s">
        <v>21</v>
      </c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 t="s">
        <v>34</v>
      </c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 t="s">
        <v>21</v>
      </c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</row>
    <row r="29" spans="1:58" ht="15" customHeight="1" x14ac:dyDescent="0.15">
      <c r="A29" s="309" t="s">
        <v>71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  <c r="L29" s="311"/>
      <c r="M29" s="311"/>
      <c r="N29" s="311"/>
      <c r="O29" s="311"/>
      <c r="P29" s="252">
        <f>'仮払請求書 (記入例)'!X9</f>
        <v>57000</v>
      </c>
      <c r="Q29" s="253"/>
      <c r="R29" s="253"/>
      <c r="S29" s="253"/>
      <c r="T29" s="253"/>
      <c r="U29" s="253"/>
      <c r="V29" s="253"/>
      <c r="W29" s="253"/>
      <c r="X29" s="253"/>
      <c r="Y29" s="253"/>
      <c r="Z29" s="254" t="s">
        <v>19</v>
      </c>
      <c r="AA29" s="255"/>
      <c r="AB29" s="265" t="s">
        <v>51</v>
      </c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57">
        <v>15500</v>
      </c>
      <c r="AV29" s="258"/>
      <c r="AW29" s="258"/>
      <c r="AX29" s="258"/>
      <c r="AY29" s="258"/>
      <c r="AZ29" s="258"/>
      <c r="BA29" s="258"/>
      <c r="BB29" s="258"/>
      <c r="BC29" s="258"/>
      <c r="BD29" s="258"/>
      <c r="BE29" s="261" t="s">
        <v>19</v>
      </c>
      <c r="BF29" s="262"/>
    </row>
    <row r="30" spans="1:58" ht="15" customHeight="1" x14ac:dyDescent="0.15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  <c r="L30" s="311"/>
      <c r="M30" s="311"/>
      <c r="N30" s="311"/>
      <c r="O30" s="311"/>
      <c r="P30" s="252"/>
      <c r="Q30" s="253"/>
      <c r="R30" s="253"/>
      <c r="S30" s="253"/>
      <c r="T30" s="253"/>
      <c r="U30" s="253"/>
      <c r="V30" s="253"/>
      <c r="W30" s="253"/>
      <c r="X30" s="253"/>
      <c r="Y30" s="253"/>
      <c r="Z30" s="256"/>
      <c r="AA30" s="255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59"/>
      <c r="AV30" s="260"/>
      <c r="AW30" s="260"/>
      <c r="AX30" s="260"/>
      <c r="AY30" s="260"/>
      <c r="AZ30" s="260"/>
      <c r="BA30" s="260"/>
      <c r="BB30" s="260"/>
      <c r="BC30" s="260"/>
      <c r="BD30" s="260"/>
      <c r="BE30" s="263"/>
      <c r="BF30" s="264"/>
    </row>
    <row r="31" spans="1:58" ht="15" customHeight="1" x14ac:dyDescent="0.15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11"/>
      <c r="L31" s="311"/>
      <c r="M31" s="311"/>
      <c r="N31" s="311"/>
      <c r="O31" s="311"/>
      <c r="P31" s="252"/>
      <c r="Q31" s="253"/>
      <c r="R31" s="253"/>
      <c r="S31" s="253"/>
      <c r="T31" s="253"/>
      <c r="U31" s="253"/>
      <c r="V31" s="253"/>
      <c r="W31" s="253"/>
      <c r="X31" s="253"/>
      <c r="Y31" s="253"/>
      <c r="Z31" s="256"/>
      <c r="AA31" s="255"/>
      <c r="AB31" s="267" t="s">
        <v>22</v>
      </c>
      <c r="AC31" s="268"/>
      <c r="AD31" s="268"/>
      <c r="AE31" s="276" t="s">
        <v>62</v>
      </c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6"/>
      <c r="BB31" s="276"/>
      <c r="BC31" s="276"/>
      <c r="BD31" s="276"/>
      <c r="BE31" s="276"/>
      <c r="BF31" s="277"/>
    </row>
    <row r="32" spans="1:58" ht="15" customHeight="1" thickBot="1" x14ac:dyDescent="0.2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1"/>
      <c r="L32" s="311"/>
      <c r="M32" s="311"/>
      <c r="N32" s="311"/>
      <c r="O32" s="311"/>
      <c r="P32" s="252"/>
      <c r="Q32" s="253"/>
      <c r="R32" s="253"/>
      <c r="S32" s="253"/>
      <c r="T32" s="253"/>
      <c r="U32" s="253"/>
      <c r="V32" s="253"/>
      <c r="W32" s="253"/>
      <c r="X32" s="253"/>
      <c r="Y32" s="253"/>
      <c r="Z32" s="256"/>
      <c r="AA32" s="255"/>
      <c r="AB32" s="269"/>
      <c r="AC32" s="270"/>
      <c r="AD32" s="270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9"/>
    </row>
    <row r="33" spans="1:58" ht="15" customHeight="1" thickTop="1" x14ac:dyDescent="0.15">
      <c r="A33" s="333" t="s">
        <v>72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8"/>
      <c r="L33" s="308"/>
      <c r="M33" s="308"/>
      <c r="N33" s="308"/>
      <c r="O33" s="308"/>
      <c r="P33" s="300">
        <f>P29-AU49</f>
        <v>13350</v>
      </c>
      <c r="Q33" s="149"/>
      <c r="R33" s="149"/>
      <c r="S33" s="149"/>
      <c r="T33" s="149"/>
      <c r="U33" s="149"/>
      <c r="V33" s="149"/>
      <c r="W33" s="149"/>
      <c r="X33" s="149"/>
      <c r="Y33" s="149"/>
      <c r="Z33" s="303" t="s">
        <v>19</v>
      </c>
      <c r="AA33" s="304"/>
      <c r="AB33" s="265" t="s">
        <v>63</v>
      </c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57">
        <v>24000</v>
      </c>
      <c r="AV33" s="258"/>
      <c r="AW33" s="258"/>
      <c r="AX33" s="258"/>
      <c r="AY33" s="258"/>
      <c r="AZ33" s="258"/>
      <c r="BA33" s="258"/>
      <c r="BB33" s="258"/>
      <c r="BC33" s="258"/>
      <c r="BD33" s="258"/>
      <c r="BE33" s="261" t="s">
        <v>19</v>
      </c>
      <c r="BF33" s="262"/>
    </row>
    <row r="34" spans="1:58" ht="15" customHeight="1" x14ac:dyDescent="0.15">
      <c r="A34" s="309"/>
      <c r="B34" s="310"/>
      <c r="C34" s="310"/>
      <c r="D34" s="310"/>
      <c r="E34" s="310"/>
      <c r="F34" s="310"/>
      <c r="G34" s="310"/>
      <c r="H34" s="310"/>
      <c r="I34" s="310"/>
      <c r="J34" s="310"/>
      <c r="K34" s="311"/>
      <c r="L34" s="311"/>
      <c r="M34" s="311"/>
      <c r="N34" s="311"/>
      <c r="O34" s="311"/>
      <c r="P34" s="315"/>
      <c r="Q34" s="150"/>
      <c r="R34" s="150"/>
      <c r="S34" s="150"/>
      <c r="T34" s="150"/>
      <c r="U34" s="150"/>
      <c r="V34" s="150"/>
      <c r="W34" s="150"/>
      <c r="X34" s="150"/>
      <c r="Y34" s="150"/>
      <c r="Z34" s="256"/>
      <c r="AA34" s="255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59"/>
      <c r="AV34" s="260"/>
      <c r="AW34" s="260"/>
      <c r="AX34" s="260"/>
      <c r="AY34" s="260"/>
      <c r="AZ34" s="260"/>
      <c r="BA34" s="260"/>
      <c r="BB34" s="260"/>
      <c r="BC34" s="260"/>
      <c r="BD34" s="260"/>
      <c r="BE34" s="263"/>
      <c r="BF34" s="264"/>
    </row>
    <row r="35" spans="1:58" ht="15" customHeight="1" thickBot="1" x14ac:dyDescent="0.2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  <c r="L35" s="314"/>
      <c r="M35" s="314"/>
      <c r="N35" s="314"/>
      <c r="O35" s="314"/>
      <c r="P35" s="316"/>
      <c r="Q35" s="151"/>
      <c r="R35" s="151"/>
      <c r="S35" s="151"/>
      <c r="T35" s="151"/>
      <c r="U35" s="151"/>
      <c r="V35" s="151"/>
      <c r="W35" s="151"/>
      <c r="X35" s="151"/>
      <c r="Y35" s="151"/>
      <c r="Z35" s="317"/>
      <c r="AA35" s="318"/>
      <c r="AB35" s="267" t="s">
        <v>22</v>
      </c>
      <c r="AC35" s="268"/>
      <c r="AD35" s="268"/>
      <c r="AE35" s="276" t="s">
        <v>64</v>
      </c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6"/>
      <c r="BB35" s="276"/>
      <c r="BC35" s="276"/>
      <c r="BD35" s="276"/>
      <c r="BE35" s="276"/>
      <c r="BF35" s="277"/>
    </row>
    <row r="36" spans="1:58" ht="15" customHeight="1" thickTop="1" x14ac:dyDescent="0.15">
      <c r="A36" s="356" t="s">
        <v>77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3"/>
      <c r="L36" s="273"/>
      <c r="M36" s="273"/>
      <c r="N36" s="273"/>
      <c r="O36" s="273"/>
      <c r="P36" s="274">
        <v>30000</v>
      </c>
      <c r="Q36" s="275"/>
      <c r="R36" s="275"/>
      <c r="S36" s="275"/>
      <c r="T36" s="275"/>
      <c r="U36" s="275"/>
      <c r="V36" s="275"/>
      <c r="W36" s="275"/>
      <c r="X36" s="275"/>
      <c r="Y36" s="275"/>
      <c r="Z36" s="254" t="s">
        <v>19</v>
      </c>
      <c r="AA36" s="255"/>
      <c r="AB36" s="269"/>
      <c r="AC36" s="270"/>
      <c r="AD36" s="270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9"/>
    </row>
    <row r="37" spans="1:58" ht="15" customHeight="1" x14ac:dyDescent="0.15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273"/>
      <c r="L37" s="273"/>
      <c r="M37" s="273"/>
      <c r="N37" s="273"/>
      <c r="O37" s="273"/>
      <c r="P37" s="274"/>
      <c r="Q37" s="275"/>
      <c r="R37" s="275"/>
      <c r="S37" s="275"/>
      <c r="T37" s="275"/>
      <c r="U37" s="275"/>
      <c r="V37" s="275"/>
      <c r="W37" s="275"/>
      <c r="X37" s="275"/>
      <c r="Y37" s="275"/>
      <c r="Z37" s="256"/>
      <c r="AA37" s="255"/>
      <c r="AB37" s="265" t="s">
        <v>56</v>
      </c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57">
        <v>2950</v>
      </c>
      <c r="AV37" s="258"/>
      <c r="AW37" s="258"/>
      <c r="AX37" s="258"/>
      <c r="AY37" s="258"/>
      <c r="AZ37" s="258"/>
      <c r="BA37" s="258"/>
      <c r="BB37" s="258"/>
      <c r="BC37" s="258"/>
      <c r="BD37" s="258"/>
      <c r="BE37" s="261" t="s">
        <v>19</v>
      </c>
      <c r="BF37" s="262"/>
    </row>
    <row r="38" spans="1:58" ht="15" customHeight="1" x14ac:dyDescent="0.15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3"/>
      <c r="L38" s="273"/>
      <c r="M38" s="273"/>
      <c r="N38" s="273"/>
      <c r="O38" s="273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56"/>
      <c r="AA38" s="255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59"/>
      <c r="AV38" s="260"/>
      <c r="AW38" s="260"/>
      <c r="AX38" s="260"/>
      <c r="AY38" s="260"/>
      <c r="AZ38" s="260"/>
      <c r="BA38" s="260"/>
      <c r="BB38" s="260"/>
      <c r="BC38" s="260"/>
      <c r="BD38" s="260"/>
      <c r="BE38" s="263"/>
      <c r="BF38" s="264"/>
    </row>
    <row r="39" spans="1:58" ht="15" customHeight="1" x14ac:dyDescent="0.15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273"/>
      <c r="L39" s="273"/>
      <c r="M39" s="273"/>
      <c r="N39" s="273"/>
      <c r="O39" s="273"/>
      <c r="P39" s="274"/>
      <c r="Q39" s="275"/>
      <c r="R39" s="275"/>
      <c r="S39" s="275"/>
      <c r="T39" s="275"/>
      <c r="U39" s="275"/>
      <c r="V39" s="275"/>
      <c r="W39" s="275"/>
      <c r="X39" s="275"/>
      <c r="Y39" s="275"/>
      <c r="Z39" s="256"/>
      <c r="AA39" s="255"/>
      <c r="AB39" s="267" t="s">
        <v>22</v>
      </c>
      <c r="AC39" s="268"/>
      <c r="AD39" s="268"/>
      <c r="AE39" s="276" t="s">
        <v>65</v>
      </c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7"/>
    </row>
    <row r="40" spans="1:58" ht="15" customHeight="1" x14ac:dyDescent="0.15">
      <c r="A40" s="271" t="s">
        <v>76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3"/>
      <c r="L40" s="273"/>
      <c r="M40" s="273"/>
      <c r="N40" s="273"/>
      <c r="O40" s="273"/>
      <c r="P40" s="274">
        <v>10000</v>
      </c>
      <c r="Q40" s="275"/>
      <c r="R40" s="275"/>
      <c r="S40" s="275"/>
      <c r="T40" s="275"/>
      <c r="U40" s="275"/>
      <c r="V40" s="275"/>
      <c r="W40" s="275"/>
      <c r="X40" s="275"/>
      <c r="Y40" s="275"/>
      <c r="Z40" s="254" t="s">
        <v>19</v>
      </c>
      <c r="AA40" s="255"/>
      <c r="AB40" s="269"/>
      <c r="AC40" s="270"/>
      <c r="AD40" s="270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9"/>
    </row>
    <row r="41" spans="1:58" ht="15" customHeight="1" x14ac:dyDescent="0.15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273"/>
      <c r="L41" s="273"/>
      <c r="M41" s="273"/>
      <c r="N41" s="273"/>
      <c r="O41" s="273"/>
      <c r="P41" s="274"/>
      <c r="Q41" s="275"/>
      <c r="R41" s="275"/>
      <c r="S41" s="275"/>
      <c r="T41" s="275"/>
      <c r="U41" s="275"/>
      <c r="V41" s="275"/>
      <c r="W41" s="275"/>
      <c r="X41" s="275"/>
      <c r="Y41" s="275"/>
      <c r="Z41" s="256"/>
      <c r="AA41" s="255"/>
      <c r="AB41" s="265" t="s">
        <v>66</v>
      </c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57">
        <v>1200</v>
      </c>
      <c r="AV41" s="258"/>
      <c r="AW41" s="258"/>
      <c r="AX41" s="258"/>
      <c r="AY41" s="258"/>
      <c r="AZ41" s="258"/>
      <c r="BA41" s="258"/>
      <c r="BB41" s="258"/>
      <c r="BC41" s="258"/>
      <c r="BD41" s="258"/>
      <c r="BE41" s="261" t="s">
        <v>19</v>
      </c>
      <c r="BF41" s="262"/>
    </row>
    <row r="42" spans="1:58" ht="15" customHeight="1" x14ac:dyDescent="0.15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273"/>
      <c r="L42" s="273"/>
      <c r="M42" s="273"/>
      <c r="N42" s="273"/>
      <c r="O42" s="273"/>
      <c r="P42" s="274"/>
      <c r="Q42" s="275"/>
      <c r="R42" s="275"/>
      <c r="S42" s="275"/>
      <c r="T42" s="275"/>
      <c r="U42" s="275"/>
      <c r="V42" s="275"/>
      <c r="W42" s="275"/>
      <c r="X42" s="275"/>
      <c r="Y42" s="275"/>
      <c r="Z42" s="256"/>
      <c r="AA42" s="255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59"/>
      <c r="AV42" s="260"/>
      <c r="AW42" s="260"/>
      <c r="AX42" s="260"/>
      <c r="AY42" s="260"/>
      <c r="AZ42" s="260"/>
      <c r="BA42" s="260"/>
      <c r="BB42" s="260"/>
      <c r="BC42" s="260"/>
      <c r="BD42" s="260"/>
      <c r="BE42" s="263"/>
      <c r="BF42" s="264"/>
    </row>
    <row r="43" spans="1:58" ht="15" customHeight="1" x14ac:dyDescent="0.15">
      <c r="A43" s="271"/>
      <c r="B43" s="272"/>
      <c r="C43" s="272"/>
      <c r="D43" s="272"/>
      <c r="E43" s="272"/>
      <c r="F43" s="272"/>
      <c r="G43" s="272"/>
      <c r="H43" s="272"/>
      <c r="I43" s="272"/>
      <c r="J43" s="272"/>
      <c r="K43" s="273"/>
      <c r="L43" s="273"/>
      <c r="M43" s="273"/>
      <c r="N43" s="273"/>
      <c r="O43" s="273"/>
      <c r="P43" s="274"/>
      <c r="Q43" s="275"/>
      <c r="R43" s="275"/>
      <c r="S43" s="275"/>
      <c r="T43" s="275"/>
      <c r="U43" s="275"/>
      <c r="V43" s="275"/>
      <c r="W43" s="275"/>
      <c r="X43" s="275"/>
      <c r="Y43" s="275"/>
      <c r="Z43" s="256"/>
      <c r="AA43" s="255"/>
      <c r="AB43" s="267" t="s">
        <v>22</v>
      </c>
      <c r="AC43" s="268"/>
      <c r="AD43" s="268"/>
      <c r="AE43" s="276" t="s">
        <v>67</v>
      </c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7"/>
    </row>
    <row r="44" spans="1:58" ht="15" customHeight="1" x14ac:dyDescent="0.15">
      <c r="A44" s="271"/>
      <c r="B44" s="272"/>
      <c r="C44" s="272"/>
      <c r="D44" s="272"/>
      <c r="E44" s="272"/>
      <c r="F44" s="272"/>
      <c r="G44" s="272"/>
      <c r="H44" s="272"/>
      <c r="I44" s="272"/>
      <c r="J44" s="272"/>
      <c r="K44" s="273"/>
      <c r="L44" s="273"/>
      <c r="M44" s="273"/>
      <c r="N44" s="273"/>
      <c r="O44" s="273"/>
      <c r="P44" s="274"/>
      <c r="Q44" s="275"/>
      <c r="R44" s="275"/>
      <c r="S44" s="275"/>
      <c r="T44" s="275"/>
      <c r="U44" s="275"/>
      <c r="V44" s="275"/>
      <c r="W44" s="275"/>
      <c r="X44" s="275"/>
      <c r="Y44" s="275"/>
      <c r="Z44" s="254" t="s">
        <v>19</v>
      </c>
      <c r="AA44" s="255"/>
      <c r="AB44" s="269"/>
      <c r="AC44" s="270"/>
      <c r="AD44" s="270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9"/>
    </row>
    <row r="45" spans="1:58" ht="15" customHeight="1" x14ac:dyDescent="0.15">
      <c r="A45" s="271"/>
      <c r="B45" s="272"/>
      <c r="C45" s="272"/>
      <c r="D45" s="272"/>
      <c r="E45" s="272"/>
      <c r="F45" s="272"/>
      <c r="G45" s="272"/>
      <c r="H45" s="272"/>
      <c r="I45" s="272"/>
      <c r="J45" s="272"/>
      <c r="K45" s="273"/>
      <c r="L45" s="273"/>
      <c r="M45" s="273"/>
      <c r="N45" s="273"/>
      <c r="O45" s="273"/>
      <c r="P45" s="274"/>
      <c r="Q45" s="275"/>
      <c r="R45" s="275"/>
      <c r="S45" s="275"/>
      <c r="T45" s="275"/>
      <c r="U45" s="275"/>
      <c r="V45" s="275"/>
      <c r="W45" s="275"/>
      <c r="X45" s="275"/>
      <c r="Y45" s="275"/>
      <c r="Z45" s="256"/>
      <c r="AA45" s="25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57"/>
      <c r="AV45" s="258"/>
      <c r="AW45" s="258"/>
      <c r="AX45" s="258"/>
      <c r="AY45" s="258"/>
      <c r="AZ45" s="258"/>
      <c r="BA45" s="258"/>
      <c r="BB45" s="258"/>
      <c r="BC45" s="258"/>
      <c r="BD45" s="258"/>
      <c r="BE45" s="261" t="s">
        <v>19</v>
      </c>
      <c r="BF45" s="262"/>
    </row>
    <row r="46" spans="1:58" ht="15" customHeight="1" x14ac:dyDescent="0.15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  <c r="L46" s="273"/>
      <c r="M46" s="273"/>
      <c r="N46" s="273"/>
      <c r="O46" s="273"/>
      <c r="P46" s="274"/>
      <c r="Q46" s="275"/>
      <c r="R46" s="275"/>
      <c r="S46" s="275"/>
      <c r="T46" s="275"/>
      <c r="U46" s="275"/>
      <c r="V46" s="275"/>
      <c r="W46" s="275"/>
      <c r="X46" s="275"/>
      <c r="Y46" s="275"/>
      <c r="Z46" s="256"/>
      <c r="AA46" s="255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59"/>
      <c r="AV46" s="260"/>
      <c r="AW46" s="260"/>
      <c r="AX46" s="260"/>
      <c r="AY46" s="260"/>
      <c r="AZ46" s="260"/>
      <c r="BA46" s="260"/>
      <c r="BB46" s="260"/>
      <c r="BC46" s="260"/>
      <c r="BD46" s="260"/>
      <c r="BE46" s="263"/>
      <c r="BF46" s="264"/>
    </row>
    <row r="47" spans="1:58" ht="15" customHeight="1" x14ac:dyDescent="0.15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  <c r="L47" s="273"/>
      <c r="M47" s="273"/>
      <c r="N47" s="273"/>
      <c r="O47" s="273"/>
      <c r="P47" s="274"/>
      <c r="Q47" s="275"/>
      <c r="R47" s="275"/>
      <c r="S47" s="275"/>
      <c r="T47" s="275"/>
      <c r="U47" s="275"/>
      <c r="V47" s="275"/>
      <c r="W47" s="275"/>
      <c r="X47" s="275"/>
      <c r="Y47" s="275"/>
      <c r="Z47" s="256"/>
      <c r="AA47" s="255"/>
      <c r="AB47" s="267" t="s">
        <v>22</v>
      </c>
      <c r="AC47" s="268"/>
      <c r="AD47" s="268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6"/>
      <c r="AZ47" s="276"/>
      <c r="BA47" s="276"/>
      <c r="BB47" s="276"/>
      <c r="BC47" s="276"/>
      <c r="BD47" s="276"/>
      <c r="BE47" s="276"/>
      <c r="BF47" s="277"/>
    </row>
    <row r="48" spans="1:58" ht="15" customHeight="1" thickBot="1" x14ac:dyDescent="0.2">
      <c r="A48" s="271"/>
      <c r="B48" s="272"/>
      <c r="C48" s="272"/>
      <c r="D48" s="272"/>
      <c r="E48" s="272"/>
      <c r="F48" s="272"/>
      <c r="G48" s="272"/>
      <c r="H48" s="272"/>
      <c r="I48" s="272"/>
      <c r="J48" s="272"/>
      <c r="K48" s="273"/>
      <c r="L48" s="273"/>
      <c r="M48" s="273"/>
      <c r="N48" s="273"/>
      <c r="O48" s="273"/>
      <c r="P48" s="274"/>
      <c r="Q48" s="275"/>
      <c r="R48" s="275"/>
      <c r="S48" s="275"/>
      <c r="T48" s="275"/>
      <c r="U48" s="275"/>
      <c r="V48" s="275"/>
      <c r="W48" s="275"/>
      <c r="X48" s="275"/>
      <c r="Y48" s="275"/>
      <c r="Z48" s="254" t="s">
        <v>19</v>
      </c>
      <c r="AA48" s="255"/>
      <c r="AB48" s="328"/>
      <c r="AC48" s="329"/>
      <c r="AD48" s="329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1"/>
    </row>
    <row r="49" spans="1:58" ht="15" customHeight="1" thickTop="1" x14ac:dyDescent="0.15">
      <c r="A49" s="271"/>
      <c r="B49" s="272"/>
      <c r="C49" s="272"/>
      <c r="D49" s="272"/>
      <c r="E49" s="272"/>
      <c r="F49" s="272"/>
      <c r="G49" s="272"/>
      <c r="H49" s="272"/>
      <c r="I49" s="272"/>
      <c r="J49" s="272"/>
      <c r="K49" s="273"/>
      <c r="L49" s="273"/>
      <c r="M49" s="273"/>
      <c r="N49" s="273"/>
      <c r="O49" s="273"/>
      <c r="P49" s="274"/>
      <c r="Q49" s="275"/>
      <c r="R49" s="275"/>
      <c r="S49" s="275"/>
      <c r="T49" s="275"/>
      <c r="U49" s="275"/>
      <c r="V49" s="275"/>
      <c r="W49" s="275"/>
      <c r="X49" s="275"/>
      <c r="Y49" s="275"/>
      <c r="Z49" s="256"/>
      <c r="AA49" s="255"/>
      <c r="AB49" s="294" t="s">
        <v>73</v>
      </c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6"/>
      <c r="AU49" s="334">
        <f>SUM(AU29,AU33,AU37,AU41,AU45)</f>
        <v>43650</v>
      </c>
      <c r="AV49" s="335"/>
      <c r="AW49" s="335"/>
      <c r="AX49" s="335"/>
      <c r="AY49" s="335"/>
      <c r="AZ49" s="335"/>
      <c r="BA49" s="335"/>
      <c r="BB49" s="335"/>
      <c r="BC49" s="335"/>
      <c r="BD49" s="335"/>
      <c r="BE49" s="280" t="s">
        <v>19</v>
      </c>
      <c r="BF49" s="281"/>
    </row>
    <row r="50" spans="1:58" ht="15" customHeight="1" thickBot="1" x14ac:dyDescent="0.2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3"/>
      <c r="L50" s="273"/>
      <c r="M50" s="273"/>
      <c r="N50" s="273"/>
      <c r="O50" s="273"/>
      <c r="P50" s="274"/>
      <c r="Q50" s="275"/>
      <c r="R50" s="275"/>
      <c r="S50" s="275"/>
      <c r="T50" s="275"/>
      <c r="U50" s="275"/>
      <c r="V50" s="275"/>
      <c r="W50" s="275"/>
      <c r="X50" s="275"/>
      <c r="Y50" s="275"/>
      <c r="Z50" s="256"/>
      <c r="AA50" s="255"/>
      <c r="AB50" s="297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9"/>
      <c r="AU50" s="336"/>
      <c r="AV50" s="337"/>
      <c r="AW50" s="337"/>
      <c r="AX50" s="337"/>
      <c r="AY50" s="337"/>
      <c r="AZ50" s="337"/>
      <c r="BA50" s="337"/>
      <c r="BB50" s="337"/>
      <c r="BC50" s="337"/>
      <c r="BD50" s="337"/>
      <c r="BE50" s="36"/>
      <c r="BF50" s="320"/>
    </row>
    <row r="51" spans="1:58" ht="15" customHeight="1" thickTop="1" thickBot="1" x14ac:dyDescent="0.2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  <c r="L51" s="323"/>
      <c r="M51" s="323"/>
      <c r="N51" s="323"/>
      <c r="O51" s="323"/>
      <c r="P51" s="324"/>
      <c r="Q51" s="325"/>
      <c r="R51" s="325"/>
      <c r="S51" s="325"/>
      <c r="T51" s="325"/>
      <c r="U51" s="325"/>
      <c r="V51" s="325"/>
      <c r="W51" s="325"/>
      <c r="X51" s="325"/>
      <c r="Y51" s="325"/>
      <c r="Z51" s="326"/>
      <c r="AA51" s="327"/>
      <c r="AB51" s="338" t="s">
        <v>74</v>
      </c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  <c r="AS51" s="339"/>
      <c r="AT51" s="339"/>
      <c r="AU51" s="340">
        <f>SUM(P33,P52)</f>
        <v>53350</v>
      </c>
      <c r="AV51" s="341"/>
      <c r="AW51" s="341"/>
      <c r="AX51" s="341"/>
      <c r="AY51" s="341"/>
      <c r="AZ51" s="341"/>
      <c r="BA51" s="341"/>
      <c r="BB51" s="341"/>
      <c r="BC51" s="341"/>
      <c r="BD51" s="341"/>
      <c r="BE51" s="280" t="s">
        <v>19</v>
      </c>
      <c r="BF51" s="281"/>
    </row>
    <row r="52" spans="1:58" ht="15" customHeight="1" thickTop="1" x14ac:dyDescent="0.15">
      <c r="A52" s="342" t="s">
        <v>75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4"/>
      <c r="L52" s="344"/>
      <c r="M52" s="344"/>
      <c r="N52" s="344"/>
      <c r="O52" s="344"/>
      <c r="P52" s="300">
        <f>SUM(P36:Y51)</f>
        <v>40000</v>
      </c>
      <c r="Q52" s="149"/>
      <c r="R52" s="149"/>
      <c r="S52" s="149"/>
      <c r="T52" s="149"/>
      <c r="U52" s="149"/>
      <c r="V52" s="149"/>
      <c r="W52" s="149"/>
      <c r="X52" s="149"/>
      <c r="Y52" s="149"/>
      <c r="Z52" s="303" t="s">
        <v>19</v>
      </c>
      <c r="AA52" s="304"/>
      <c r="AB52" s="345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6"/>
      <c r="AN52" s="346"/>
      <c r="AO52" s="346"/>
      <c r="AP52" s="346"/>
      <c r="AQ52" s="346"/>
      <c r="AR52" s="346"/>
      <c r="AS52" s="346"/>
      <c r="AT52" s="346"/>
      <c r="AU52" s="347"/>
      <c r="AV52" s="348"/>
      <c r="AW52" s="348"/>
      <c r="AX52" s="348"/>
      <c r="AY52" s="348"/>
      <c r="AZ52" s="348"/>
      <c r="BA52" s="348"/>
      <c r="BB52" s="348"/>
      <c r="BC52" s="348"/>
      <c r="BD52" s="348"/>
      <c r="BE52" s="32"/>
      <c r="BF52" s="319"/>
    </row>
    <row r="53" spans="1:58" ht="15" customHeight="1" thickBot="1" x14ac:dyDescent="0.2">
      <c r="A53" s="349"/>
      <c r="B53" s="350"/>
      <c r="C53" s="350"/>
      <c r="D53" s="350"/>
      <c r="E53" s="350"/>
      <c r="F53" s="350"/>
      <c r="G53" s="350"/>
      <c r="H53" s="350"/>
      <c r="I53" s="350"/>
      <c r="J53" s="350"/>
      <c r="K53" s="351"/>
      <c r="L53" s="351"/>
      <c r="M53" s="351"/>
      <c r="N53" s="351"/>
      <c r="O53" s="351"/>
      <c r="P53" s="301"/>
      <c r="Q53" s="302"/>
      <c r="R53" s="302"/>
      <c r="S53" s="302"/>
      <c r="T53" s="302"/>
      <c r="U53" s="302"/>
      <c r="V53" s="302"/>
      <c r="W53" s="302"/>
      <c r="X53" s="302"/>
      <c r="Y53" s="302"/>
      <c r="Z53" s="305"/>
      <c r="AA53" s="306"/>
      <c r="AB53" s="352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353"/>
      <c r="AN53" s="353"/>
      <c r="AO53" s="353"/>
      <c r="AP53" s="353"/>
      <c r="AQ53" s="353"/>
      <c r="AR53" s="353"/>
      <c r="AS53" s="353"/>
      <c r="AT53" s="353"/>
      <c r="AU53" s="354"/>
      <c r="AV53" s="355"/>
      <c r="AW53" s="355"/>
      <c r="AX53" s="355"/>
      <c r="AY53" s="355"/>
      <c r="AZ53" s="355"/>
      <c r="BA53" s="355"/>
      <c r="BB53" s="355"/>
      <c r="BC53" s="355"/>
      <c r="BD53" s="355"/>
      <c r="BE53" s="282"/>
      <c r="BF53" s="283"/>
    </row>
    <row r="54" spans="1:58" ht="15" customHeight="1" x14ac:dyDescent="0.15">
      <c r="A54" s="1" t="s">
        <v>31</v>
      </c>
    </row>
  </sheetData>
  <sheetProtection sheet="1" objects="1" scenarios="1" formatCells="0" selectLockedCells="1"/>
  <mergeCells count="138">
    <mergeCell ref="A52:O53"/>
    <mergeCell ref="P52:Y53"/>
    <mergeCell ref="Z52:AA53"/>
    <mergeCell ref="A48:O51"/>
    <mergeCell ref="P48:Y51"/>
    <mergeCell ref="Z48:AA51"/>
    <mergeCell ref="AB49:AT50"/>
    <mergeCell ref="AU49:BD50"/>
    <mergeCell ref="BE49:BF50"/>
    <mergeCell ref="AB51:AT53"/>
    <mergeCell ref="AU51:BD53"/>
    <mergeCell ref="BE51:BF53"/>
    <mergeCell ref="AB45:AT46"/>
    <mergeCell ref="AU45:BD46"/>
    <mergeCell ref="BE45:BF46"/>
    <mergeCell ref="AB47:AD48"/>
    <mergeCell ref="AE47:BF48"/>
    <mergeCell ref="AB41:AT42"/>
    <mergeCell ref="AU41:BD42"/>
    <mergeCell ref="BE41:BF42"/>
    <mergeCell ref="AB43:AD44"/>
    <mergeCell ref="AE43:BF44"/>
    <mergeCell ref="A40:O43"/>
    <mergeCell ref="P40:Y43"/>
    <mergeCell ref="Z40:AA43"/>
    <mergeCell ref="A44:O47"/>
    <mergeCell ref="P44:Y47"/>
    <mergeCell ref="Z44:AA47"/>
    <mergeCell ref="AB37:AT38"/>
    <mergeCell ref="AU37:BD38"/>
    <mergeCell ref="BE37:BF38"/>
    <mergeCell ref="AB39:AD40"/>
    <mergeCell ref="AE39:BF40"/>
    <mergeCell ref="AB33:AT34"/>
    <mergeCell ref="AU33:BD34"/>
    <mergeCell ref="BE33:BF34"/>
    <mergeCell ref="AB35:AD36"/>
    <mergeCell ref="AE35:BF36"/>
    <mergeCell ref="A33:O35"/>
    <mergeCell ref="P33:Y35"/>
    <mergeCell ref="Z33:AA35"/>
    <mergeCell ref="A36:O39"/>
    <mergeCell ref="P36:Y39"/>
    <mergeCell ref="Z36:AA39"/>
    <mergeCell ref="A29:O32"/>
    <mergeCell ref="P29:Y32"/>
    <mergeCell ref="Z29:AA32"/>
    <mergeCell ref="AB29:AT30"/>
    <mergeCell ref="AU29:BD30"/>
    <mergeCell ref="BE29:BF30"/>
    <mergeCell ref="AB31:AD32"/>
    <mergeCell ref="AE31:BF32"/>
    <mergeCell ref="AS22:BF22"/>
    <mergeCell ref="A24:F26"/>
    <mergeCell ref="G24:BF26"/>
    <mergeCell ref="A27:AA27"/>
    <mergeCell ref="AB27:BF27"/>
    <mergeCell ref="A28:O28"/>
    <mergeCell ref="P28:AA28"/>
    <mergeCell ref="AB28:AT28"/>
    <mergeCell ref="AU28:BF28"/>
    <mergeCell ref="A22:F22"/>
    <mergeCell ref="G22:K22"/>
    <mergeCell ref="L22:X22"/>
    <mergeCell ref="Y22:AC22"/>
    <mergeCell ref="AD22:AM22"/>
    <mergeCell ref="AN22:AR22"/>
    <mergeCell ref="Y21:BF21"/>
    <mergeCell ref="G18:N19"/>
    <mergeCell ref="O18:AU18"/>
    <mergeCell ref="AV18:AW18"/>
    <mergeCell ref="AX18:BF18"/>
    <mergeCell ref="O19:P19"/>
    <mergeCell ref="Q19:S19"/>
    <mergeCell ref="U19:X19"/>
    <mergeCell ref="Y19:BF19"/>
    <mergeCell ref="A14:F21"/>
    <mergeCell ref="G14:N15"/>
    <mergeCell ref="O14:AU14"/>
    <mergeCell ref="AV14:AW14"/>
    <mergeCell ref="AX14:BF14"/>
    <mergeCell ref="O15:P15"/>
    <mergeCell ref="Q15:S15"/>
    <mergeCell ref="U15:X15"/>
    <mergeCell ref="Y15:BF15"/>
    <mergeCell ref="G16:N17"/>
    <mergeCell ref="O16:AU16"/>
    <mergeCell ref="AV16:AW16"/>
    <mergeCell ref="AX16:BF16"/>
    <mergeCell ref="O17:P17"/>
    <mergeCell ref="Q17:S17"/>
    <mergeCell ref="U17:X17"/>
    <mergeCell ref="Y17:BF17"/>
    <mergeCell ref="G20:N21"/>
    <mergeCell ref="O20:AU20"/>
    <mergeCell ref="AV20:AW20"/>
    <mergeCell ref="AX20:BF20"/>
    <mergeCell ref="O21:P21"/>
    <mergeCell ref="Q21:S21"/>
    <mergeCell ref="U21:X21"/>
    <mergeCell ref="BC12:BD12"/>
    <mergeCell ref="BE12:BF12"/>
    <mergeCell ref="G13:N13"/>
    <mergeCell ref="O13:AB13"/>
    <mergeCell ref="AC13:AE13"/>
    <mergeCell ref="AF13:AS13"/>
    <mergeCell ref="AU13:AV13"/>
    <mergeCell ref="AW13:AX13"/>
    <mergeCell ref="AY13:AZ13"/>
    <mergeCell ref="BA13:BB13"/>
    <mergeCell ref="BC13:BD13"/>
    <mergeCell ref="BE13:BF13"/>
    <mergeCell ref="A12:F13"/>
    <mergeCell ref="G12:N12"/>
    <mergeCell ref="O12:AB12"/>
    <mergeCell ref="AC12:AE12"/>
    <mergeCell ref="AF12:AS12"/>
    <mergeCell ref="AU12:AV12"/>
    <mergeCell ref="AW12:AX12"/>
    <mergeCell ref="AY12:AZ12"/>
    <mergeCell ref="BA12:BB12"/>
    <mergeCell ref="AR3:BF3"/>
    <mergeCell ref="J5:AW6"/>
    <mergeCell ref="A7:BF7"/>
    <mergeCell ref="A9:F11"/>
    <mergeCell ref="G9:K9"/>
    <mergeCell ref="L9:X9"/>
    <mergeCell ref="Y9:AC9"/>
    <mergeCell ref="AD9:BF9"/>
    <mergeCell ref="G10:BF10"/>
    <mergeCell ref="G11:K11"/>
    <mergeCell ref="AY11:BF11"/>
    <mergeCell ref="L11:Q11"/>
    <mergeCell ref="R11:W11"/>
    <mergeCell ref="Y11:AD11"/>
    <mergeCell ref="AE11:AJ11"/>
    <mergeCell ref="AL11:AQ11"/>
    <mergeCell ref="AR11:AW11"/>
  </mergeCells>
  <phoneticPr fontId="2"/>
  <conditionalFormatting sqref="P52:Y53 P33:Y35">
    <cfRule type="cellIs" dxfId="1" priority="2" operator="equal">
      <formula>0</formula>
    </cfRule>
  </conditionalFormatting>
  <conditionalFormatting sqref="AU49">
    <cfRule type="cellIs" dxfId="0" priority="1" operator="equal">
      <formula>0</formula>
    </cfRule>
  </conditionalFormatting>
  <dataValidations count="2">
    <dataValidation imeMode="off" allowBlank="1" showInputMessage="1" showErrorMessage="1" sqref="AR3:BF3 R11:W11 AE11:AJ11 AR11:AW11 AW12:AX13 BA12:BB13 AF12:AS13 O12:AB13 Q15:S15 U15:X15 AX14:BF14 AX16:BF16 AX18:BF18 AX20:BF20 Q21:S21 U21:X21 Q19:S19 U19:X19 Q17:S17 U17:X17 AU29:BD30 AU45:BD46 AU41:BD42 AU37:BD38 AU33:BD34 P36:Y51 P29:Y32 AU51" xr:uid="{00000000-0002-0000-0300-000000000000}"/>
    <dataValidation imeMode="on" allowBlank="1" showInputMessage="1" showErrorMessage="1" sqref="L9:X9 AD9:BF9 G10:BF10 G12:N14 AS22:BF22 O14:AU14 Y15:BF15 Y17:BF17 Y19:BF19 Y21:BF21 G20:AU20 G18:AU18 G16:AU16 AD22:AM22 L22:X22 A36:O51 AE47:BF48 AB45:AT46 AE43:BF44 AB41:AT42 AE39:BF40 AB37:AT38 AE35:BF36 AB33:AT34 AE31:BF32 AB29:AT30 G24:BF26 A29:O32" xr:uid="{00000000-0002-0000-0300-000001000000}"/>
  </dataValidation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仮払請求書</vt:lpstr>
      <vt:lpstr>事業報告書・支払精算書</vt:lpstr>
      <vt:lpstr>仮払請求書 (記入例)</vt:lpstr>
      <vt:lpstr>事業報告書・支払精算書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TBA-Office</dc:creator>
  <cp:lastModifiedBy>TBA-Office</cp:lastModifiedBy>
  <cp:lastPrinted>2020-03-31T01:35:01Z</cp:lastPrinted>
  <dcterms:created xsi:type="dcterms:W3CDTF">2017-04-05T02:15:13Z</dcterms:created>
  <dcterms:modified xsi:type="dcterms:W3CDTF">2021-04-22T01:33:38Z</dcterms:modified>
</cp:coreProperties>
</file>